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Desktop\Dự liệu mở\"/>
    </mc:Choice>
  </mc:AlternateContent>
  <bookViews>
    <workbookView xWindow="0" yWindow="0" windowWidth="24000" windowHeight="9630"/>
  </bookViews>
  <sheets>
    <sheet name="PL02. Mã số xuất khẩu" sheetId="1" r:id="rId1"/>
    <sheet name="PL03. Mã số nội tiêu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 s="1"/>
  <c r="P32" i="1"/>
  <c r="P29" i="1"/>
  <c r="P27" i="1"/>
  <c r="P26" i="1"/>
  <c r="P22" i="1"/>
  <c r="P16" i="1"/>
  <c r="P14" i="1"/>
  <c r="P10" i="1"/>
  <c r="P9" i="1"/>
  <c r="P8" i="1"/>
  <c r="P6" i="1"/>
</calcChain>
</file>

<file path=xl/sharedStrings.xml><?xml version="1.0" encoding="utf-8"?>
<sst xmlns="http://schemas.openxmlformats.org/spreadsheetml/2006/main" count="652" uniqueCount="162">
  <si>
    <t>DANH SÁCH MÃ SỐ VÙNG TRỒNG</t>
  </si>
  <si>
    <t>STT</t>
  </si>
  <si>
    <t>Mã số vùng trồng (PUC)</t>
  </si>
  <si>
    <t xml:space="preserve">Ngày cấp mã </t>
  </si>
  <si>
    <t>Tên vùng trồng</t>
  </si>
  <si>
    <t>Người quản lý</t>
  </si>
  <si>
    <t>Loại hàng hóa</t>
  </si>
  <si>
    <t>Địa chỉ</t>
  </si>
  <si>
    <t>Số hộ tham gia</t>
  </si>
  <si>
    <t>Người đại diện</t>
  </si>
  <si>
    <t>Điện thoại liên hệ</t>
  </si>
  <si>
    <t>Diện tích (ha)</t>
  </si>
  <si>
    <t>Sản lượng ước tính (tấn/năm)</t>
  </si>
  <si>
    <t>Dự kiến thời gian thu hoạch (hàng năm)</t>
  </si>
  <si>
    <t>Nhật ký đồng ruộng (Có/Không)</t>
  </si>
  <si>
    <t>Chứng nhận GAP (ghi rõ nếu có )</t>
  </si>
  <si>
    <t>Thị trường xuất khẩu</t>
  </si>
  <si>
    <t xml:space="preserve">Tình trạng sử dụng mã </t>
  </si>
  <si>
    <t>Đơn vị được ủy quyền giám sát</t>
  </si>
  <si>
    <t>Tên hàng hóa</t>
  </si>
  <si>
    <t xml:space="preserve">Giống  </t>
  </si>
  <si>
    <t>Tỉnh</t>
  </si>
  <si>
    <t>Huyện</t>
  </si>
  <si>
    <t>Xã</t>
  </si>
  <si>
    <t>Thôn/ấp</t>
  </si>
  <si>
    <t xml:space="preserve">Bắt đầu </t>
  </si>
  <si>
    <t>Kết thúc</t>
  </si>
  <si>
    <t>VN - SLOR - 0081</t>
  </si>
  <si>
    <t>21/5/2021</t>
  </si>
  <si>
    <t>HTX Nông nghiệp an toàn Chiềng Hặc</t>
  </si>
  <si>
    <t>Xoài</t>
  </si>
  <si>
    <t>GL4</t>
  </si>
  <si>
    <t xml:space="preserve"> Sơn La</t>
  </si>
  <si>
    <t>Yên Châu</t>
  </si>
  <si>
    <t>Chiềng Hặc</t>
  </si>
  <si>
    <t>Văng Lùng</t>
  </si>
  <si>
    <t>Hà Văn Sơn</t>
  </si>
  <si>
    <t>0987676811</t>
  </si>
  <si>
    <t>10/4</t>
  </si>
  <si>
    <t>20/6</t>
  </si>
  <si>
    <t>Có</t>
  </si>
  <si>
    <t>Không</t>
  </si>
  <si>
    <t>CHINA</t>
  </si>
  <si>
    <t>Duy trì</t>
  </si>
  <si>
    <t>Chi cục Trồng trọt và BVTV</t>
  </si>
  <si>
    <t>VN - SLOR - 0082</t>
  </si>
  <si>
    <t>0987676812</t>
  </si>
  <si>
    <t>CD.19.01.01.002</t>
  </si>
  <si>
    <t>0987676813</t>
  </si>
  <si>
    <t>USA</t>
  </si>
  <si>
    <t>0987676814</t>
  </si>
  <si>
    <t>Australia</t>
  </si>
  <si>
    <t>0987676815</t>
  </si>
  <si>
    <t>Newzealand</t>
  </si>
  <si>
    <t>CD.19.01.01.001</t>
  </si>
  <si>
    <t>0987676816</t>
  </si>
  <si>
    <t>7,4</t>
  </si>
  <si>
    <t>0987676817</t>
  </si>
  <si>
    <t>0987676818</t>
  </si>
  <si>
    <t>VN - SLOR - 0057</t>
  </si>
  <si>
    <t>HTX NN Kim Tiến</t>
  </si>
  <si>
    <t>Nhãn</t>
  </si>
  <si>
    <t>Miền Thiết</t>
  </si>
  <si>
    <t>Chiềng Sàng</t>
  </si>
  <si>
    <t>Chiêng Kim</t>
  </si>
  <si>
    <t>Nguyễn Văn Hiểu</t>
  </si>
  <si>
    <t>10/7/2022</t>
  </si>
  <si>
    <t>30/8</t>
  </si>
  <si>
    <t>VN - SLOR - 0058</t>
  </si>
  <si>
    <t>Chiềng Kim</t>
  </si>
  <si>
    <t>VN - SLOR -0056</t>
  </si>
  <si>
    <t>HTX NN Đồng Tâm</t>
  </si>
  <si>
    <t>GL5</t>
  </si>
  <si>
    <t>Sặp Vạt</t>
  </si>
  <si>
    <t>Thín</t>
  </si>
  <si>
    <t>Quàng Văn Sỹ</t>
  </si>
  <si>
    <t>VN-SLOR-0090</t>
  </si>
  <si>
    <t>HTX dịch vụ nông nghiệp Nà Ngà</t>
  </si>
  <si>
    <t>Nà Ngà</t>
  </si>
  <si>
    <t>Quàng Thị Lả</t>
  </si>
  <si>
    <t>0332755304</t>
  </si>
  <si>
    <t>20/4</t>
  </si>
  <si>
    <t>30/6</t>
  </si>
  <si>
    <t>DG,19.01.02.002</t>
  </si>
  <si>
    <t>HTX Phương Nam</t>
  </si>
  <si>
    <t>Lóng Phiêng</t>
  </si>
  <si>
    <t>Pha Cúng</t>
  </si>
  <si>
    <t>Trần Như Kiên</t>
  </si>
  <si>
    <t>0393737442</t>
  </si>
  <si>
    <t>1/6</t>
  </si>
  <si>
    <t>30/9</t>
  </si>
  <si>
    <t>0393737443</t>
  </si>
  <si>
    <t>DG,19.01.02.003</t>
  </si>
  <si>
    <t>0393737444</t>
  </si>
  <si>
    <t>0393737445</t>
  </si>
  <si>
    <t>VN-SLOR-0072</t>
  </si>
  <si>
    <t>0393737446</t>
  </si>
  <si>
    <t>DG.19.03.002</t>
  </si>
  <si>
    <t>HTX Thanh Sơn Hua Đán</t>
  </si>
  <si>
    <t>Nguyễn Văn Thuật</t>
  </si>
  <si>
    <t>DG.19.03.001</t>
  </si>
  <si>
    <t>VN - SLOR - 0077</t>
  </si>
  <si>
    <t>VN-SLOR-0091</t>
  </si>
  <si>
    <t>HTX  nông nghiệp Tâm Thịnh</t>
  </si>
  <si>
    <t>Bản Khóng</t>
  </si>
  <si>
    <t>Lò Văn Đào</t>
  </si>
  <si>
    <t>30//6</t>
  </si>
  <si>
    <t>VN-SLOR-0046</t>
  </si>
  <si>
    <t>HTX hoa quả Quyết Tâm</t>
  </si>
  <si>
    <t>Tú Nang</t>
  </si>
  <si>
    <t>Dương Mạnh Hà</t>
  </si>
  <si>
    <t>0364448096</t>
  </si>
  <si>
    <t>VN - SLOR - 0089</t>
  </si>
  <si>
    <t>HTX Nông nghiệp Quyết thắng Huổi Ngà</t>
  </si>
  <si>
    <t>Huổi Ngà</t>
  </si>
  <si>
    <t>Lò Văn Kim</t>
  </si>
  <si>
    <t>DB.19.01.02.006</t>
  </si>
  <si>
    <t>Hợp tác xã Tiến Đạt</t>
  </si>
  <si>
    <t>Yên Thi</t>
  </si>
  <si>
    <t>Trần Văn Hồng</t>
  </si>
  <si>
    <t xml:space="preserve"> 30/9</t>
  </si>
  <si>
    <t>VN - SLOR - 0047</t>
  </si>
  <si>
    <t>Hợp tác xã Hoa quả Quyết Tâm</t>
  </si>
  <si>
    <t>Gia hạn</t>
  </si>
  <si>
    <t>DB.19.01.03.004</t>
  </si>
  <si>
    <t>DG.19.01.04.001.‎AU</t>
  </si>
  <si>
    <t>25/5/2022</t>
  </si>
  <si>
    <t>Hợp tác xã dịch vụ‎ Nông nghiệp Toàn ‎Phát xã Phiêng ‎Khoài</t>
  </si>
  <si>
    <t>Hợp tác xã dịch vụ ‎Nông nghiệp Toàn‎ Phát xã Phiêng‎ Khoài</t>
  </si>
  <si>
    <t>Sơn La</t>
  </si>
  <si>
    <t xml:space="preserve">  ‎Phiêng Khoài</t>
  </si>
  <si>
    <t>Bản Hang Mon 1</t>
  </si>
  <si>
    <t>Nguyễn Khánh Toàn</t>
  </si>
  <si>
    <t xml:space="preserve"> 15/6</t>
  </si>
  <si>
    <t xml:space="preserve"> 20/9</t>
  </si>
  <si>
    <t>VietGAP</t>
  </si>
  <si>
    <t>PL.19.01.04.001. EU</t>
  </si>
  <si>
    <t>22/6/2022</t>
  </si>
  <si>
    <t>Vùng 1</t>
  </si>
  <si>
    <t>Hợp tác xã nông sản bản địa Noọng Piêu</t>
  </si>
  <si>
    <t>Mận</t>
  </si>
  <si>
    <t>Mận Hậu</t>
  </si>
  <si>
    <t>Phiêng Khoài</t>
  </si>
  <si>
    <t>Bùi Phương Thanh</t>
  </si>
  <si>
    <t xml:space="preserve"> 04/1</t>
  </si>
  <si>
    <t xml:space="preserve"> 30/6</t>
  </si>
  <si>
    <t>EU</t>
  </si>
  <si>
    <t>Vùng 2</t>
  </si>
  <si>
    <t xml:space="preserve"> 04/1 </t>
  </si>
  <si>
    <t>23/7/2023</t>
  </si>
  <si>
    <t>Vùng 3</t>
  </si>
  <si>
    <t xml:space="preserve">Bản Cồn Huốt </t>
  </si>
  <si>
    <t xml:space="preserve">      </t>
  </si>
  <si>
    <t>DANH SÁCH MÃ SỐ VÙNG TRỒNG LĨNH VỰC TRỒNG TRỌT</t>
  </si>
  <si>
    <t>TT</t>
  </si>
  <si>
    <t>Đơn vị được cấp mã</t>
  </si>
  <si>
    <t>Năm cấp</t>
  </si>
  <si>
    <t>Hợp tác xã Phương Nam</t>
  </si>
  <si>
    <t>Pha Cúng, xã Lóng Phiêng, huyện Yên Châu, tỉnh Sơn La</t>
  </si>
  <si>
    <t>VN-14-124-04096-1-23</t>
  </si>
  <si>
    <t>2023</t>
  </si>
  <si>
    <t xml:space="preserve">Phụ lục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</si>
</sst>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₫_-;\-* #,##0.00\ _₫_-;_-* &quot;-&quot;??\ _₫_-;_-@_-"/>
    <numFmt numFmtId="164" formatCode="0000000000"/>
    <numFmt numFmtId="165" formatCode="0.0"/>
    <numFmt numFmtId="166" formatCode="_-* #,##0\ _₫_-;\-* #,##0\ _₫_-;_-* &quot;-&quot;??\ _₫_-;_-@_-"/>
    <numFmt numFmtId="167" formatCode="[$-1010000]d/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E20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2" borderId="6" xfId="0" quotePrefix="1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165" fontId="6" fillId="2" borderId="6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49" fontId="6" fillId="0" borderId="6" xfId="0" applyNumberFormat="1" applyFont="1" applyBorder="1" applyAlignment="1">
      <alignment horizontal="center" vertical="center" wrapText="1" shrinkToFit="1"/>
    </xf>
    <xf numFmtId="0" fontId="6" fillId="0" borderId="6" xfId="0" applyNumberFormat="1" applyFont="1" applyFill="1" applyBorder="1" applyAlignment="1" applyProtection="1">
      <alignment horizontal="center" vertical="center" wrapText="1" shrinkToFit="1"/>
    </xf>
    <xf numFmtId="164" fontId="6" fillId="0" borderId="6" xfId="0" applyNumberFormat="1" applyFont="1" applyBorder="1" applyAlignment="1">
      <alignment horizontal="center" vertical="center" wrapText="1" shrinkToFit="1"/>
    </xf>
    <xf numFmtId="165" fontId="6" fillId="0" borderId="6" xfId="0" applyNumberFormat="1" applyFont="1" applyBorder="1" applyAlignment="1">
      <alignment horizontal="center" vertical="center" wrapText="1" shrinkToFit="1"/>
    </xf>
    <xf numFmtId="167" fontId="6" fillId="0" borderId="6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 applyProtection="1">
      <alignment horizontal="center" vertical="center" wrapText="1" shrinkToFit="1"/>
    </xf>
    <xf numFmtId="167" fontId="6" fillId="0" borderId="0" xfId="0" applyNumberFormat="1" applyFont="1" applyFill="1" applyBorder="1" applyAlignment="1" applyProtection="1">
      <alignment horizontal="center" vertical="center" wrapText="1" shrinkToFit="1"/>
    </xf>
    <xf numFmtId="49" fontId="6" fillId="0" borderId="6" xfId="0" applyNumberFormat="1" applyFont="1" applyFill="1" applyBorder="1" applyAlignment="1">
      <alignment horizontal="center" vertical="center" wrapText="1" shrinkToFit="1"/>
    </xf>
    <xf numFmtId="167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67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6" xfId="2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 shrinkToFit="1"/>
    </xf>
    <xf numFmtId="0" fontId="9" fillId="2" borderId="6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tabSelected="1" workbookViewId="0">
      <selection activeCell="K8" sqref="K8"/>
    </sheetView>
  </sheetViews>
  <sheetFormatPr defaultColWidth="9.140625" defaultRowHeight="12.75" x14ac:dyDescent="0.25"/>
  <cols>
    <col min="1" max="1" width="4.42578125" style="2" customWidth="1"/>
    <col min="2" max="2" width="15.42578125" style="2" customWidth="1"/>
    <col min="3" max="3" width="8.42578125" style="2" customWidth="1"/>
    <col min="4" max="5" width="11.85546875" style="2" customWidth="1"/>
    <col min="6" max="6" width="5.28515625" style="2" customWidth="1"/>
    <col min="7" max="7" width="5.5703125" style="53" customWidth="1"/>
    <col min="8" max="8" width="5" style="2" customWidth="1"/>
    <col min="9" max="9" width="5.85546875" style="2" customWidth="1"/>
    <col min="10" max="10" width="6" style="2" customWidth="1"/>
    <col min="11" max="11" width="5.7109375" style="53" customWidth="1"/>
    <col min="12" max="12" width="5" style="53" customWidth="1"/>
    <col min="13" max="13" width="13.7109375" style="2" customWidth="1"/>
    <col min="14" max="14" width="10.7109375" style="53" customWidth="1"/>
    <col min="15" max="15" width="5.140625" style="53" customWidth="1"/>
    <col min="16" max="16" width="5.42578125" style="2" customWidth="1"/>
    <col min="17" max="18" width="5" style="53" customWidth="1"/>
    <col min="19" max="19" width="5.5703125" style="53" customWidth="1"/>
    <col min="20" max="20" width="6.5703125" style="53" customWidth="1"/>
    <col min="21" max="21" width="8.7109375" style="53" customWidth="1"/>
    <col min="22" max="22" width="6.85546875" style="2" customWidth="1"/>
    <col min="23" max="23" width="9" style="53" customWidth="1"/>
    <col min="24" max="25" width="9.140625" style="2"/>
    <col min="26" max="26" width="10.85546875" style="2" customWidth="1"/>
    <col min="27" max="16384" width="9.140625" style="2"/>
  </cols>
  <sheetData>
    <row r="1" spans="1:23" ht="18.7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4.25" customHeight="1" x14ac:dyDescent="0.25">
      <c r="A3" s="4"/>
      <c r="B3" s="4"/>
      <c r="C3" s="4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11" customFormat="1" ht="45" customHeight="1" x14ac:dyDescent="0.25">
      <c r="A4" s="6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8" t="s">
        <v>6</v>
      </c>
      <c r="G4" s="9"/>
      <c r="H4" s="8" t="s">
        <v>7</v>
      </c>
      <c r="I4" s="10"/>
      <c r="J4" s="10"/>
      <c r="K4" s="9"/>
      <c r="L4" s="6" t="s">
        <v>8</v>
      </c>
      <c r="M4" s="6" t="s">
        <v>9</v>
      </c>
      <c r="N4" s="6" t="s">
        <v>10</v>
      </c>
      <c r="O4" s="6" t="s">
        <v>11</v>
      </c>
      <c r="P4" s="6" t="s">
        <v>12</v>
      </c>
      <c r="Q4" s="8" t="s">
        <v>13</v>
      </c>
      <c r="R4" s="9"/>
      <c r="S4" s="6" t="s">
        <v>14</v>
      </c>
      <c r="T4" s="6" t="s">
        <v>15</v>
      </c>
      <c r="U4" s="6" t="s">
        <v>16</v>
      </c>
      <c r="V4" s="6" t="s">
        <v>17</v>
      </c>
      <c r="W4" s="6" t="s">
        <v>18</v>
      </c>
    </row>
    <row r="5" spans="1:23" s="11" customFormat="1" ht="51" customHeight="1" x14ac:dyDescent="0.25">
      <c r="A5" s="12"/>
      <c r="B5" s="12"/>
      <c r="C5" s="12"/>
      <c r="D5" s="13"/>
      <c r="E5" s="13"/>
      <c r="F5" s="14" t="s">
        <v>19</v>
      </c>
      <c r="G5" s="14" t="s">
        <v>20</v>
      </c>
      <c r="H5" s="15" t="s">
        <v>21</v>
      </c>
      <c r="I5" s="14" t="s">
        <v>22</v>
      </c>
      <c r="J5" s="14" t="s">
        <v>23</v>
      </c>
      <c r="K5" s="14" t="s">
        <v>24</v>
      </c>
      <c r="L5" s="12"/>
      <c r="M5" s="12"/>
      <c r="N5" s="12"/>
      <c r="O5" s="12"/>
      <c r="P5" s="12"/>
      <c r="Q5" s="14" t="s">
        <v>25</v>
      </c>
      <c r="R5" s="14" t="s">
        <v>26</v>
      </c>
      <c r="S5" s="12"/>
      <c r="T5" s="12"/>
      <c r="U5" s="12"/>
      <c r="V5" s="12"/>
      <c r="W5" s="12"/>
    </row>
    <row r="6" spans="1:23" s="11" customFormat="1" ht="37.5" customHeight="1" x14ac:dyDescent="0.25">
      <c r="A6" s="16">
        <v>1</v>
      </c>
      <c r="B6" s="17" t="s">
        <v>27</v>
      </c>
      <c r="C6" s="18" t="s">
        <v>28</v>
      </c>
      <c r="D6" s="17" t="s">
        <v>29</v>
      </c>
      <c r="E6" s="17" t="s">
        <v>29</v>
      </c>
      <c r="F6" s="18" t="s">
        <v>30</v>
      </c>
      <c r="G6" s="17" t="s">
        <v>31</v>
      </c>
      <c r="H6" s="17" t="s">
        <v>32</v>
      </c>
      <c r="I6" s="17" t="s">
        <v>33</v>
      </c>
      <c r="J6" s="17" t="s">
        <v>34</v>
      </c>
      <c r="K6" s="17" t="s">
        <v>35</v>
      </c>
      <c r="L6" s="17">
        <v>7</v>
      </c>
      <c r="M6" s="17" t="s">
        <v>36</v>
      </c>
      <c r="N6" s="19" t="s">
        <v>37</v>
      </c>
      <c r="O6" s="20">
        <v>30</v>
      </c>
      <c r="P6" s="17">
        <f>O6*15</f>
        <v>450</v>
      </c>
      <c r="Q6" s="21" t="s">
        <v>38</v>
      </c>
      <c r="R6" s="21" t="s">
        <v>39</v>
      </c>
      <c r="S6" s="17" t="s">
        <v>40</v>
      </c>
      <c r="T6" s="17" t="s">
        <v>41</v>
      </c>
      <c r="U6" s="18" t="s">
        <v>42</v>
      </c>
      <c r="V6" s="17" t="s">
        <v>43</v>
      </c>
      <c r="W6" s="17" t="s">
        <v>44</v>
      </c>
    </row>
    <row r="7" spans="1:23" s="11" customFormat="1" ht="37.5" customHeight="1" x14ac:dyDescent="0.25">
      <c r="A7" s="16">
        <v>2</v>
      </c>
      <c r="B7" s="17" t="s">
        <v>45</v>
      </c>
      <c r="C7" s="18" t="s">
        <v>28</v>
      </c>
      <c r="D7" s="17" t="s">
        <v>29</v>
      </c>
      <c r="E7" s="17" t="s">
        <v>29</v>
      </c>
      <c r="F7" s="18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>
        <v>6</v>
      </c>
      <c r="M7" s="17" t="s">
        <v>36</v>
      </c>
      <c r="N7" s="19" t="s">
        <v>46</v>
      </c>
      <c r="O7" s="20">
        <v>14.5</v>
      </c>
      <c r="P7" s="17">
        <v>210</v>
      </c>
      <c r="Q7" s="21" t="s">
        <v>38</v>
      </c>
      <c r="R7" s="21" t="s">
        <v>39</v>
      </c>
      <c r="S7" s="17" t="s">
        <v>40</v>
      </c>
      <c r="T7" s="17" t="s">
        <v>41</v>
      </c>
      <c r="U7" s="18" t="s">
        <v>42</v>
      </c>
      <c r="V7" s="17" t="s">
        <v>43</v>
      </c>
      <c r="W7" s="17" t="s">
        <v>44</v>
      </c>
    </row>
    <row r="8" spans="1:23" s="11" customFormat="1" ht="37.5" customHeight="1" x14ac:dyDescent="0.25">
      <c r="A8" s="16">
        <v>3</v>
      </c>
      <c r="B8" s="17" t="s">
        <v>47</v>
      </c>
      <c r="C8" s="18" t="s">
        <v>28</v>
      </c>
      <c r="D8" s="17" t="s">
        <v>29</v>
      </c>
      <c r="E8" s="17" t="s">
        <v>29</v>
      </c>
      <c r="F8" s="18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7">
        <v>6</v>
      </c>
      <c r="M8" s="17" t="s">
        <v>36</v>
      </c>
      <c r="N8" s="19" t="s">
        <v>48</v>
      </c>
      <c r="O8" s="20">
        <v>7</v>
      </c>
      <c r="P8" s="22">
        <f>O8*15</f>
        <v>105</v>
      </c>
      <c r="Q8" s="21" t="s">
        <v>38</v>
      </c>
      <c r="R8" s="21" t="s">
        <v>39</v>
      </c>
      <c r="S8" s="17" t="s">
        <v>40</v>
      </c>
      <c r="T8" s="17" t="s">
        <v>41</v>
      </c>
      <c r="U8" s="18" t="s">
        <v>49</v>
      </c>
      <c r="V8" s="17" t="s">
        <v>43</v>
      </c>
      <c r="W8" s="17" t="s">
        <v>44</v>
      </c>
    </row>
    <row r="9" spans="1:23" s="11" customFormat="1" ht="37.5" customHeight="1" x14ac:dyDescent="0.25">
      <c r="A9" s="16">
        <v>4</v>
      </c>
      <c r="B9" s="17" t="s">
        <v>47</v>
      </c>
      <c r="C9" s="18" t="s">
        <v>28</v>
      </c>
      <c r="D9" s="17" t="s">
        <v>29</v>
      </c>
      <c r="E9" s="17" t="s">
        <v>29</v>
      </c>
      <c r="F9" s="18" t="s">
        <v>30</v>
      </c>
      <c r="G9" s="17" t="s">
        <v>31</v>
      </c>
      <c r="H9" s="17" t="s">
        <v>32</v>
      </c>
      <c r="I9" s="17" t="s">
        <v>33</v>
      </c>
      <c r="J9" s="17" t="s">
        <v>34</v>
      </c>
      <c r="K9" s="17" t="s">
        <v>35</v>
      </c>
      <c r="L9" s="17">
        <v>6</v>
      </c>
      <c r="M9" s="17" t="s">
        <v>36</v>
      </c>
      <c r="N9" s="19" t="s">
        <v>50</v>
      </c>
      <c r="O9" s="20">
        <v>7</v>
      </c>
      <c r="P9" s="22">
        <f t="shared" ref="P9:P10" si="0">O9*15</f>
        <v>105</v>
      </c>
      <c r="Q9" s="21" t="s">
        <v>38</v>
      </c>
      <c r="R9" s="21" t="s">
        <v>39</v>
      </c>
      <c r="S9" s="17" t="s">
        <v>40</v>
      </c>
      <c r="T9" s="17" t="s">
        <v>41</v>
      </c>
      <c r="U9" s="18" t="s">
        <v>51</v>
      </c>
      <c r="V9" s="17" t="s">
        <v>43</v>
      </c>
      <c r="W9" s="17" t="s">
        <v>44</v>
      </c>
    </row>
    <row r="10" spans="1:23" s="11" customFormat="1" ht="37.5" customHeight="1" x14ac:dyDescent="0.25">
      <c r="A10" s="16">
        <v>5</v>
      </c>
      <c r="B10" s="17" t="s">
        <v>47</v>
      </c>
      <c r="C10" s="18" t="s">
        <v>28</v>
      </c>
      <c r="D10" s="17" t="s">
        <v>29</v>
      </c>
      <c r="E10" s="17" t="s">
        <v>29</v>
      </c>
      <c r="F10" s="18" t="s">
        <v>30</v>
      </c>
      <c r="G10" s="17" t="s">
        <v>31</v>
      </c>
      <c r="H10" s="17" t="s">
        <v>32</v>
      </c>
      <c r="I10" s="17" t="s">
        <v>33</v>
      </c>
      <c r="J10" s="17" t="s">
        <v>34</v>
      </c>
      <c r="K10" s="17" t="s">
        <v>35</v>
      </c>
      <c r="L10" s="17">
        <v>6</v>
      </c>
      <c r="M10" s="17" t="s">
        <v>36</v>
      </c>
      <c r="N10" s="19" t="s">
        <v>52</v>
      </c>
      <c r="O10" s="20">
        <v>7</v>
      </c>
      <c r="P10" s="22">
        <f t="shared" si="0"/>
        <v>105</v>
      </c>
      <c r="Q10" s="21" t="s">
        <v>38</v>
      </c>
      <c r="R10" s="21" t="s">
        <v>39</v>
      </c>
      <c r="S10" s="17" t="s">
        <v>40</v>
      </c>
      <c r="T10" s="17" t="s">
        <v>41</v>
      </c>
      <c r="U10" s="17" t="s">
        <v>53</v>
      </c>
      <c r="V10" s="17" t="s">
        <v>43</v>
      </c>
      <c r="W10" s="17" t="s">
        <v>44</v>
      </c>
    </row>
    <row r="11" spans="1:23" s="11" customFormat="1" ht="37.5" customHeight="1" x14ac:dyDescent="0.25">
      <c r="A11" s="16">
        <v>6</v>
      </c>
      <c r="B11" s="17" t="s">
        <v>54</v>
      </c>
      <c r="C11" s="18" t="s">
        <v>28</v>
      </c>
      <c r="D11" s="17" t="s">
        <v>29</v>
      </c>
      <c r="E11" s="17" t="s">
        <v>29</v>
      </c>
      <c r="F11" s="18" t="s">
        <v>30</v>
      </c>
      <c r="G11" s="17" t="s">
        <v>31</v>
      </c>
      <c r="H11" s="17" t="s">
        <v>32</v>
      </c>
      <c r="I11" s="17" t="s">
        <v>33</v>
      </c>
      <c r="J11" s="17" t="s">
        <v>34</v>
      </c>
      <c r="K11" s="17" t="s">
        <v>35</v>
      </c>
      <c r="L11" s="17">
        <v>6</v>
      </c>
      <c r="M11" s="17" t="s">
        <v>36</v>
      </c>
      <c r="N11" s="19" t="s">
        <v>55</v>
      </c>
      <c r="O11" s="20" t="s">
        <v>56</v>
      </c>
      <c r="P11" s="22">
        <v>110</v>
      </c>
      <c r="Q11" s="21" t="s">
        <v>38</v>
      </c>
      <c r="R11" s="21" t="s">
        <v>39</v>
      </c>
      <c r="S11" s="17" t="s">
        <v>40</v>
      </c>
      <c r="T11" s="17" t="s">
        <v>41</v>
      </c>
      <c r="U11" s="18" t="s">
        <v>49</v>
      </c>
      <c r="V11" s="17" t="s">
        <v>43</v>
      </c>
      <c r="W11" s="17" t="s">
        <v>44</v>
      </c>
    </row>
    <row r="12" spans="1:23" s="11" customFormat="1" ht="37.5" customHeight="1" x14ac:dyDescent="0.25">
      <c r="A12" s="16">
        <v>7</v>
      </c>
      <c r="B12" s="17" t="s">
        <v>54</v>
      </c>
      <c r="C12" s="18" t="s">
        <v>28</v>
      </c>
      <c r="D12" s="17" t="s">
        <v>29</v>
      </c>
      <c r="E12" s="17" t="s">
        <v>29</v>
      </c>
      <c r="F12" s="18" t="s">
        <v>30</v>
      </c>
      <c r="G12" s="17" t="s">
        <v>31</v>
      </c>
      <c r="H12" s="17" t="s">
        <v>32</v>
      </c>
      <c r="I12" s="17" t="s">
        <v>33</v>
      </c>
      <c r="J12" s="17" t="s">
        <v>34</v>
      </c>
      <c r="K12" s="17" t="s">
        <v>35</v>
      </c>
      <c r="L12" s="17">
        <v>6</v>
      </c>
      <c r="M12" s="17" t="s">
        <v>36</v>
      </c>
      <c r="N12" s="19" t="s">
        <v>57</v>
      </c>
      <c r="O12" s="20" t="s">
        <v>56</v>
      </c>
      <c r="P12" s="22">
        <v>110</v>
      </c>
      <c r="Q12" s="21" t="s">
        <v>38</v>
      </c>
      <c r="R12" s="21" t="s">
        <v>39</v>
      </c>
      <c r="S12" s="17" t="s">
        <v>40</v>
      </c>
      <c r="T12" s="17" t="s">
        <v>41</v>
      </c>
      <c r="U12" s="18" t="s">
        <v>51</v>
      </c>
      <c r="V12" s="17" t="s">
        <v>43</v>
      </c>
      <c r="W12" s="17" t="s">
        <v>44</v>
      </c>
    </row>
    <row r="13" spans="1:23" s="11" customFormat="1" ht="37.5" customHeight="1" x14ac:dyDescent="0.25">
      <c r="A13" s="16">
        <v>8</v>
      </c>
      <c r="B13" s="17" t="s">
        <v>54</v>
      </c>
      <c r="C13" s="18" t="s">
        <v>28</v>
      </c>
      <c r="D13" s="17" t="s">
        <v>29</v>
      </c>
      <c r="E13" s="17" t="s">
        <v>29</v>
      </c>
      <c r="F13" s="18" t="s">
        <v>30</v>
      </c>
      <c r="G13" s="17" t="s">
        <v>31</v>
      </c>
      <c r="H13" s="17" t="s">
        <v>32</v>
      </c>
      <c r="I13" s="17" t="s">
        <v>33</v>
      </c>
      <c r="J13" s="17" t="s">
        <v>34</v>
      </c>
      <c r="K13" s="17" t="s">
        <v>35</v>
      </c>
      <c r="L13" s="17">
        <v>6</v>
      </c>
      <c r="M13" s="17" t="s">
        <v>36</v>
      </c>
      <c r="N13" s="19" t="s">
        <v>58</v>
      </c>
      <c r="O13" s="20" t="s">
        <v>56</v>
      </c>
      <c r="P13" s="22">
        <v>110</v>
      </c>
      <c r="Q13" s="21" t="s">
        <v>38</v>
      </c>
      <c r="R13" s="21" t="s">
        <v>39</v>
      </c>
      <c r="S13" s="17" t="s">
        <v>40</v>
      </c>
      <c r="T13" s="17" t="s">
        <v>41</v>
      </c>
      <c r="U13" s="17" t="s">
        <v>53</v>
      </c>
      <c r="V13" s="17" t="s">
        <v>43</v>
      </c>
      <c r="W13" s="17" t="s">
        <v>44</v>
      </c>
    </row>
    <row r="14" spans="1:23" s="11" customFormat="1" ht="37.5" customHeight="1" x14ac:dyDescent="0.25">
      <c r="A14" s="16">
        <v>9</v>
      </c>
      <c r="B14" s="17" t="s">
        <v>59</v>
      </c>
      <c r="C14" s="18" t="s">
        <v>28</v>
      </c>
      <c r="D14" s="17" t="s">
        <v>60</v>
      </c>
      <c r="E14" s="17" t="s">
        <v>60</v>
      </c>
      <c r="F14" s="18" t="s">
        <v>61</v>
      </c>
      <c r="G14" s="18" t="s">
        <v>62</v>
      </c>
      <c r="H14" s="17" t="s">
        <v>32</v>
      </c>
      <c r="I14" s="17" t="s">
        <v>33</v>
      </c>
      <c r="J14" s="17" t="s">
        <v>63</v>
      </c>
      <c r="K14" s="17" t="s">
        <v>64</v>
      </c>
      <c r="L14" s="17">
        <v>12</v>
      </c>
      <c r="M14" s="17" t="s">
        <v>65</v>
      </c>
      <c r="N14" s="23">
        <v>328032186</v>
      </c>
      <c r="O14" s="20">
        <v>10</v>
      </c>
      <c r="P14" s="24">
        <f>O14*12</f>
        <v>120</v>
      </c>
      <c r="Q14" s="21" t="s">
        <v>66</v>
      </c>
      <c r="R14" s="21" t="s">
        <v>67</v>
      </c>
      <c r="S14" s="17" t="s">
        <v>40</v>
      </c>
      <c r="T14" s="17" t="s">
        <v>41</v>
      </c>
      <c r="U14" s="18" t="s">
        <v>42</v>
      </c>
      <c r="V14" s="17" t="s">
        <v>43</v>
      </c>
      <c r="W14" s="17" t="s">
        <v>44</v>
      </c>
    </row>
    <row r="15" spans="1:23" s="11" customFormat="1" ht="37.5" customHeight="1" x14ac:dyDescent="0.25">
      <c r="A15" s="16">
        <v>10</v>
      </c>
      <c r="B15" s="17" t="s">
        <v>68</v>
      </c>
      <c r="C15" s="18" t="s">
        <v>28</v>
      </c>
      <c r="D15" s="17" t="s">
        <v>60</v>
      </c>
      <c r="E15" s="17" t="s">
        <v>60</v>
      </c>
      <c r="F15" s="18" t="s">
        <v>30</v>
      </c>
      <c r="G15" s="17" t="s">
        <v>31</v>
      </c>
      <c r="H15" s="17" t="s">
        <v>32</v>
      </c>
      <c r="I15" s="17" t="s">
        <v>33</v>
      </c>
      <c r="J15" s="17" t="s">
        <v>63</v>
      </c>
      <c r="K15" s="17" t="s">
        <v>69</v>
      </c>
      <c r="L15" s="17">
        <v>18</v>
      </c>
      <c r="M15" s="17" t="s">
        <v>65</v>
      </c>
      <c r="N15" s="23">
        <v>328032186</v>
      </c>
      <c r="O15" s="20">
        <v>25</v>
      </c>
      <c r="P15" s="17">
        <v>370</v>
      </c>
      <c r="Q15" s="21" t="s">
        <v>38</v>
      </c>
      <c r="R15" s="21" t="s">
        <v>39</v>
      </c>
      <c r="S15" s="17" t="s">
        <v>40</v>
      </c>
      <c r="T15" s="17" t="s">
        <v>41</v>
      </c>
      <c r="U15" s="18" t="s">
        <v>42</v>
      </c>
      <c r="V15" s="17" t="s">
        <v>43</v>
      </c>
      <c r="W15" s="17" t="s">
        <v>44</v>
      </c>
    </row>
    <row r="16" spans="1:23" s="11" customFormat="1" ht="37.5" customHeight="1" x14ac:dyDescent="0.25">
      <c r="A16" s="16">
        <v>11</v>
      </c>
      <c r="B16" s="17" t="s">
        <v>70</v>
      </c>
      <c r="C16" s="18" t="s">
        <v>28</v>
      </c>
      <c r="D16" s="17" t="s">
        <v>71</v>
      </c>
      <c r="E16" s="17" t="s">
        <v>71</v>
      </c>
      <c r="F16" s="18" t="s">
        <v>30</v>
      </c>
      <c r="G16" s="17" t="s">
        <v>72</v>
      </c>
      <c r="H16" s="17" t="s">
        <v>32</v>
      </c>
      <c r="I16" s="17" t="s">
        <v>33</v>
      </c>
      <c r="J16" s="24" t="s">
        <v>73</v>
      </c>
      <c r="K16" s="17" t="s">
        <v>74</v>
      </c>
      <c r="L16" s="17">
        <v>18</v>
      </c>
      <c r="M16" s="17" t="s">
        <v>75</v>
      </c>
      <c r="N16" s="23">
        <v>349485525</v>
      </c>
      <c r="O16" s="20">
        <v>20</v>
      </c>
      <c r="P16" s="17">
        <f>O16*15</f>
        <v>300</v>
      </c>
      <c r="Q16" s="21" t="s">
        <v>38</v>
      </c>
      <c r="R16" s="21" t="s">
        <v>39</v>
      </c>
      <c r="S16" s="17" t="s">
        <v>40</v>
      </c>
      <c r="T16" s="17" t="s">
        <v>41</v>
      </c>
      <c r="U16" s="18" t="s">
        <v>42</v>
      </c>
      <c r="V16" s="17" t="s">
        <v>43</v>
      </c>
      <c r="W16" s="17" t="s">
        <v>44</v>
      </c>
    </row>
    <row r="17" spans="1:23" s="11" customFormat="1" ht="37.5" customHeight="1" x14ac:dyDescent="0.25">
      <c r="A17" s="16">
        <v>12</v>
      </c>
      <c r="B17" s="17" t="s">
        <v>76</v>
      </c>
      <c r="C17" s="17" t="s">
        <v>28</v>
      </c>
      <c r="D17" s="17" t="s">
        <v>77</v>
      </c>
      <c r="E17" s="17" t="s">
        <v>77</v>
      </c>
      <c r="F17" s="18" t="s">
        <v>30</v>
      </c>
      <c r="G17" s="17" t="s">
        <v>31</v>
      </c>
      <c r="H17" s="17" t="s">
        <v>32</v>
      </c>
      <c r="I17" s="17" t="s">
        <v>33</v>
      </c>
      <c r="J17" s="17" t="s">
        <v>34</v>
      </c>
      <c r="K17" s="17" t="s">
        <v>78</v>
      </c>
      <c r="L17" s="17">
        <v>9</v>
      </c>
      <c r="M17" s="17" t="s">
        <v>79</v>
      </c>
      <c r="N17" s="19" t="s">
        <v>80</v>
      </c>
      <c r="O17" s="20">
        <v>11</v>
      </c>
      <c r="P17" s="25">
        <v>160</v>
      </c>
      <c r="Q17" s="21" t="s">
        <v>81</v>
      </c>
      <c r="R17" s="21" t="s">
        <v>82</v>
      </c>
      <c r="S17" s="17" t="s">
        <v>40</v>
      </c>
      <c r="T17" s="17" t="s">
        <v>41</v>
      </c>
      <c r="U17" s="18" t="s">
        <v>42</v>
      </c>
      <c r="V17" s="17" t="s">
        <v>43</v>
      </c>
      <c r="W17" s="17" t="s">
        <v>44</v>
      </c>
    </row>
    <row r="18" spans="1:23" s="11" customFormat="1" ht="37.5" customHeight="1" x14ac:dyDescent="0.25">
      <c r="A18" s="16">
        <v>13</v>
      </c>
      <c r="B18" s="17" t="s">
        <v>83</v>
      </c>
      <c r="C18" s="17" t="s">
        <v>28</v>
      </c>
      <c r="D18" s="17" t="s">
        <v>84</v>
      </c>
      <c r="E18" s="17" t="s">
        <v>84</v>
      </c>
      <c r="F18" s="18" t="s">
        <v>61</v>
      </c>
      <c r="G18" s="18" t="s">
        <v>62</v>
      </c>
      <c r="H18" s="17" t="s">
        <v>32</v>
      </c>
      <c r="I18" s="17" t="s">
        <v>33</v>
      </c>
      <c r="J18" s="17" t="s">
        <v>85</v>
      </c>
      <c r="K18" s="17" t="s">
        <v>86</v>
      </c>
      <c r="L18" s="17">
        <v>5</v>
      </c>
      <c r="M18" s="17" t="s">
        <v>87</v>
      </c>
      <c r="N18" s="19" t="s">
        <v>88</v>
      </c>
      <c r="O18" s="20">
        <v>9</v>
      </c>
      <c r="P18" s="25">
        <v>100</v>
      </c>
      <c r="Q18" s="21" t="s">
        <v>89</v>
      </c>
      <c r="R18" s="21" t="s">
        <v>90</v>
      </c>
      <c r="S18" s="17" t="s">
        <v>40</v>
      </c>
      <c r="T18" s="17" t="s">
        <v>41</v>
      </c>
      <c r="U18" s="18" t="s">
        <v>49</v>
      </c>
      <c r="V18" s="17" t="s">
        <v>43</v>
      </c>
      <c r="W18" s="17" t="s">
        <v>44</v>
      </c>
    </row>
    <row r="19" spans="1:23" s="11" customFormat="1" ht="37.5" customHeight="1" x14ac:dyDescent="0.25">
      <c r="A19" s="16">
        <v>14</v>
      </c>
      <c r="B19" s="17" t="s">
        <v>83</v>
      </c>
      <c r="C19" s="17" t="s">
        <v>28</v>
      </c>
      <c r="D19" s="17" t="s">
        <v>84</v>
      </c>
      <c r="E19" s="17" t="s">
        <v>84</v>
      </c>
      <c r="F19" s="18" t="s">
        <v>61</v>
      </c>
      <c r="G19" s="18" t="s">
        <v>62</v>
      </c>
      <c r="H19" s="17" t="s">
        <v>32</v>
      </c>
      <c r="I19" s="17" t="s">
        <v>33</v>
      </c>
      <c r="J19" s="17" t="s">
        <v>85</v>
      </c>
      <c r="K19" s="17" t="s">
        <v>86</v>
      </c>
      <c r="L19" s="17">
        <v>5</v>
      </c>
      <c r="M19" s="17" t="s">
        <v>87</v>
      </c>
      <c r="N19" s="19" t="s">
        <v>91</v>
      </c>
      <c r="O19" s="20">
        <v>9</v>
      </c>
      <c r="P19" s="25">
        <v>100</v>
      </c>
      <c r="Q19" s="21" t="s">
        <v>89</v>
      </c>
      <c r="R19" s="21" t="s">
        <v>90</v>
      </c>
      <c r="S19" s="17" t="s">
        <v>40</v>
      </c>
      <c r="T19" s="17" t="s">
        <v>41</v>
      </c>
      <c r="U19" s="18" t="s">
        <v>51</v>
      </c>
      <c r="V19" s="17" t="s">
        <v>43</v>
      </c>
      <c r="W19" s="17" t="s">
        <v>44</v>
      </c>
    </row>
    <row r="20" spans="1:23" s="11" customFormat="1" ht="37.5" customHeight="1" x14ac:dyDescent="0.25">
      <c r="A20" s="16">
        <v>15</v>
      </c>
      <c r="B20" s="17" t="s">
        <v>92</v>
      </c>
      <c r="C20" s="17" t="s">
        <v>28</v>
      </c>
      <c r="D20" s="17" t="s">
        <v>84</v>
      </c>
      <c r="E20" s="17" t="s">
        <v>84</v>
      </c>
      <c r="F20" s="18" t="s">
        <v>61</v>
      </c>
      <c r="G20" s="18" t="s">
        <v>62</v>
      </c>
      <c r="H20" s="17" t="s">
        <v>32</v>
      </c>
      <c r="I20" s="17" t="s">
        <v>33</v>
      </c>
      <c r="J20" s="17" t="s">
        <v>85</v>
      </c>
      <c r="K20" s="17" t="s">
        <v>86</v>
      </c>
      <c r="L20" s="17"/>
      <c r="M20" s="17" t="s">
        <v>87</v>
      </c>
      <c r="N20" s="19" t="s">
        <v>93</v>
      </c>
      <c r="O20" s="20">
        <v>17</v>
      </c>
      <c r="P20" s="25">
        <v>200</v>
      </c>
      <c r="Q20" s="21" t="s">
        <v>89</v>
      </c>
      <c r="R20" s="21" t="s">
        <v>90</v>
      </c>
      <c r="S20" s="17" t="s">
        <v>40</v>
      </c>
      <c r="T20" s="17" t="s">
        <v>41</v>
      </c>
      <c r="U20" s="18" t="s">
        <v>49</v>
      </c>
      <c r="V20" s="17" t="s">
        <v>43</v>
      </c>
      <c r="W20" s="17" t="s">
        <v>44</v>
      </c>
    </row>
    <row r="21" spans="1:23" s="11" customFormat="1" ht="37.5" customHeight="1" x14ac:dyDescent="0.25">
      <c r="A21" s="16">
        <v>16</v>
      </c>
      <c r="B21" s="17" t="s">
        <v>92</v>
      </c>
      <c r="C21" s="17" t="s">
        <v>28</v>
      </c>
      <c r="D21" s="17" t="s">
        <v>84</v>
      </c>
      <c r="E21" s="17" t="s">
        <v>84</v>
      </c>
      <c r="F21" s="18" t="s">
        <v>61</v>
      </c>
      <c r="G21" s="18" t="s">
        <v>62</v>
      </c>
      <c r="H21" s="17" t="s">
        <v>32</v>
      </c>
      <c r="I21" s="17" t="s">
        <v>33</v>
      </c>
      <c r="J21" s="17" t="s">
        <v>85</v>
      </c>
      <c r="K21" s="17" t="s">
        <v>86</v>
      </c>
      <c r="L21" s="17"/>
      <c r="M21" s="17" t="s">
        <v>87</v>
      </c>
      <c r="N21" s="19" t="s">
        <v>94</v>
      </c>
      <c r="O21" s="20">
        <v>17</v>
      </c>
      <c r="P21" s="25">
        <v>200</v>
      </c>
      <c r="Q21" s="21" t="s">
        <v>89</v>
      </c>
      <c r="R21" s="21" t="s">
        <v>90</v>
      </c>
      <c r="S21" s="17" t="s">
        <v>40</v>
      </c>
      <c r="T21" s="17" t="s">
        <v>41</v>
      </c>
      <c r="U21" s="18" t="s">
        <v>51</v>
      </c>
      <c r="V21" s="17" t="s">
        <v>43</v>
      </c>
      <c r="W21" s="17" t="s">
        <v>44</v>
      </c>
    </row>
    <row r="22" spans="1:23" s="11" customFormat="1" ht="37.5" customHeight="1" x14ac:dyDescent="0.25">
      <c r="A22" s="16">
        <v>17</v>
      </c>
      <c r="B22" s="17" t="s">
        <v>95</v>
      </c>
      <c r="C22" s="17" t="s">
        <v>28</v>
      </c>
      <c r="D22" s="17" t="s">
        <v>84</v>
      </c>
      <c r="E22" s="17" t="s">
        <v>84</v>
      </c>
      <c r="F22" s="18" t="s">
        <v>61</v>
      </c>
      <c r="G22" s="18" t="s">
        <v>62</v>
      </c>
      <c r="H22" s="17" t="s">
        <v>32</v>
      </c>
      <c r="I22" s="17" t="s">
        <v>33</v>
      </c>
      <c r="J22" s="17" t="s">
        <v>85</v>
      </c>
      <c r="K22" s="17" t="s">
        <v>86</v>
      </c>
      <c r="L22" s="17"/>
      <c r="M22" s="17" t="s">
        <v>87</v>
      </c>
      <c r="N22" s="19" t="s">
        <v>96</v>
      </c>
      <c r="O22" s="20">
        <v>30</v>
      </c>
      <c r="P22" s="25">
        <f>O22*12</f>
        <v>360</v>
      </c>
      <c r="Q22" s="21" t="s">
        <v>89</v>
      </c>
      <c r="R22" s="21" t="s">
        <v>90</v>
      </c>
      <c r="S22" s="17" t="s">
        <v>40</v>
      </c>
      <c r="T22" s="17" t="s">
        <v>41</v>
      </c>
      <c r="U22" s="18" t="s">
        <v>42</v>
      </c>
      <c r="V22" s="17" t="s">
        <v>43</v>
      </c>
      <c r="W22" s="17" t="s">
        <v>44</v>
      </c>
    </row>
    <row r="23" spans="1:23" s="11" customFormat="1" ht="37.5" customHeight="1" x14ac:dyDescent="0.25">
      <c r="A23" s="16">
        <v>18</v>
      </c>
      <c r="B23" s="17" t="s">
        <v>97</v>
      </c>
      <c r="C23" s="17" t="s">
        <v>28</v>
      </c>
      <c r="D23" s="17" t="s">
        <v>98</v>
      </c>
      <c r="E23" s="17" t="s">
        <v>98</v>
      </c>
      <c r="F23" s="18" t="s">
        <v>61</v>
      </c>
      <c r="G23" s="18" t="s">
        <v>62</v>
      </c>
      <c r="H23" s="17" t="s">
        <v>32</v>
      </c>
      <c r="I23" s="17" t="s">
        <v>33</v>
      </c>
      <c r="J23" s="17" t="s">
        <v>85</v>
      </c>
      <c r="K23" s="17" t="s">
        <v>86</v>
      </c>
      <c r="L23" s="17">
        <v>1</v>
      </c>
      <c r="M23" s="17" t="s">
        <v>99</v>
      </c>
      <c r="N23" s="19">
        <v>972777139</v>
      </c>
      <c r="O23" s="20">
        <v>7</v>
      </c>
      <c r="P23" s="25">
        <v>80</v>
      </c>
      <c r="Q23" s="21" t="s">
        <v>89</v>
      </c>
      <c r="R23" s="21" t="s">
        <v>90</v>
      </c>
      <c r="S23" s="17" t="s">
        <v>40</v>
      </c>
      <c r="T23" s="17" t="s">
        <v>41</v>
      </c>
      <c r="U23" s="18" t="s">
        <v>49</v>
      </c>
      <c r="V23" s="17" t="s">
        <v>43</v>
      </c>
      <c r="W23" s="17" t="s">
        <v>44</v>
      </c>
    </row>
    <row r="24" spans="1:23" s="11" customFormat="1" ht="37.5" customHeight="1" x14ac:dyDescent="0.25">
      <c r="A24" s="16">
        <v>19</v>
      </c>
      <c r="B24" s="17" t="s">
        <v>97</v>
      </c>
      <c r="C24" s="17" t="s">
        <v>28</v>
      </c>
      <c r="D24" s="17" t="s">
        <v>98</v>
      </c>
      <c r="E24" s="17" t="s">
        <v>98</v>
      </c>
      <c r="F24" s="18" t="s">
        <v>61</v>
      </c>
      <c r="G24" s="18" t="s">
        <v>62</v>
      </c>
      <c r="H24" s="17" t="s">
        <v>32</v>
      </c>
      <c r="I24" s="17" t="s">
        <v>33</v>
      </c>
      <c r="J24" s="17" t="s">
        <v>85</v>
      </c>
      <c r="K24" s="17" t="s">
        <v>86</v>
      </c>
      <c r="L24" s="17">
        <v>1</v>
      </c>
      <c r="M24" s="17" t="s">
        <v>99</v>
      </c>
      <c r="N24" s="19">
        <v>972777139</v>
      </c>
      <c r="O24" s="20">
        <v>7</v>
      </c>
      <c r="P24" s="25">
        <v>80</v>
      </c>
      <c r="Q24" s="21" t="s">
        <v>89</v>
      </c>
      <c r="R24" s="21" t="s">
        <v>90</v>
      </c>
      <c r="S24" s="17" t="s">
        <v>40</v>
      </c>
      <c r="T24" s="17" t="s">
        <v>41</v>
      </c>
      <c r="U24" s="18" t="s">
        <v>51</v>
      </c>
      <c r="V24" s="17" t="s">
        <v>43</v>
      </c>
      <c r="W24" s="17" t="s">
        <v>44</v>
      </c>
    </row>
    <row r="25" spans="1:23" s="11" customFormat="1" ht="37.5" customHeight="1" x14ac:dyDescent="0.25">
      <c r="A25" s="16">
        <v>20</v>
      </c>
      <c r="B25" s="17" t="s">
        <v>100</v>
      </c>
      <c r="C25" s="17" t="s">
        <v>28</v>
      </c>
      <c r="D25" s="17" t="s">
        <v>98</v>
      </c>
      <c r="E25" s="17" t="s">
        <v>98</v>
      </c>
      <c r="F25" s="18" t="s">
        <v>61</v>
      </c>
      <c r="G25" s="18" t="s">
        <v>62</v>
      </c>
      <c r="H25" s="17" t="s">
        <v>32</v>
      </c>
      <c r="I25" s="17" t="s">
        <v>33</v>
      </c>
      <c r="J25" s="17" t="s">
        <v>85</v>
      </c>
      <c r="K25" s="17" t="s">
        <v>86</v>
      </c>
      <c r="L25" s="17">
        <v>1</v>
      </c>
      <c r="M25" s="17" t="s">
        <v>99</v>
      </c>
      <c r="N25" s="19">
        <v>972777139</v>
      </c>
      <c r="O25" s="20">
        <v>6</v>
      </c>
      <c r="P25" s="25">
        <v>70</v>
      </c>
      <c r="Q25" s="21" t="s">
        <v>89</v>
      </c>
      <c r="R25" s="21" t="s">
        <v>90</v>
      </c>
      <c r="S25" s="17" t="s">
        <v>40</v>
      </c>
      <c r="T25" s="17" t="s">
        <v>41</v>
      </c>
      <c r="U25" s="18" t="s">
        <v>51</v>
      </c>
      <c r="V25" s="17" t="s">
        <v>43</v>
      </c>
      <c r="W25" s="17" t="s">
        <v>44</v>
      </c>
    </row>
    <row r="26" spans="1:23" s="11" customFormat="1" ht="37.5" customHeight="1" x14ac:dyDescent="0.25">
      <c r="A26" s="16">
        <v>21</v>
      </c>
      <c r="B26" s="17" t="s">
        <v>101</v>
      </c>
      <c r="C26" s="17" t="s">
        <v>28</v>
      </c>
      <c r="D26" s="17" t="s">
        <v>98</v>
      </c>
      <c r="E26" s="17" t="s">
        <v>98</v>
      </c>
      <c r="F26" s="18" t="s">
        <v>61</v>
      </c>
      <c r="G26" s="18" t="s">
        <v>62</v>
      </c>
      <c r="H26" s="17" t="s">
        <v>32</v>
      </c>
      <c r="I26" s="17" t="s">
        <v>33</v>
      </c>
      <c r="J26" s="17" t="s">
        <v>85</v>
      </c>
      <c r="K26" s="17" t="s">
        <v>86</v>
      </c>
      <c r="L26" s="17">
        <v>8</v>
      </c>
      <c r="M26" s="17" t="s">
        <v>99</v>
      </c>
      <c r="N26" s="19">
        <v>972777139</v>
      </c>
      <c r="O26" s="20">
        <v>10</v>
      </c>
      <c r="P26" s="25">
        <f>O26*12</f>
        <v>120</v>
      </c>
      <c r="Q26" s="21" t="s">
        <v>89</v>
      </c>
      <c r="R26" s="21" t="s">
        <v>90</v>
      </c>
      <c r="S26" s="17" t="s">
        <v>40</v>
      </c>
      <c r="T26" s="17" t="s">
        <v>41</v>
      </c>
      <c r="U26" s="18" t="s">
        <v>42</v>
      </c>
      <c r="V26" s="17" t="s">
        <v>43</v>
      </c>
      <c r="W26" s="17" t="s">
        <v>44</v>
      </c>
    </row>
    <row r="27" spans="1:23" s="11" customFormat="1" ht="37.5" customHeight="1" x14ac:dyDescent="0.25">
      <c r="A27" s="16">
        <v>22</v>
      </c>
      <c r="B27" s="17" t="s">
        <v>102</v>
      </c>
      <c r="C27" s="17" t="s">
        <v>28</v>
      </c>
      <c r="D27" s="17" t="s">
        <v>103</v>
      </c>
      <c r="E27" s="17" t="s">
        <v>103</v>
      </c>
      <c r="F27" s="18" t="s">
        <v>30</v>
      </c>
      <c r="G27" s="17" t="s">
        <v>31</v>
      </c>
      <c r="H27" s="17" t="s">
        <v>32</v>
      </c>
      <c r="I27" s="17" t="s">
        <v>33</v>
      </c>
      <c r="J27" s="17" t="s">
        <v>73</v>
      </c>
      <c r="K27" s="17" t="s">
        <v>104</v>
      </c>
      <c r="L27" s="17">
        <v>5</v>
      </c>
      <c r="M27" s="17" t="s">
        <v>105</v>
      </c>
      <c r="N27" s="23">
        <v>945433269</v>
      </c>
      <c r="O27" s="20">
        <v>10</v>
      </c>
      <c r="P27" s="25">
        <f>O27*15</f>
        <v>150</v>
      </c>
      <c r="Q27" s="21" t="s">
        <v>81</v>
      </c>
      <c r="R27" s="21" t="s">
        <v>106</v>
      </c>
      <c r="S27" s="17" t="s">
        <v>40</v>
      </c>
      <c r="T27" s="17" t="s">
        <v>41</v>
      </c>
      <c r="U27" s="18" t="s">
        <v>42</v>
      </c>
      <c r="V27" s="17" t="s">
        <v>43</v>
      </c>
      <c r="W27" s="17" t="s">
        <v>44</v>
      </c>
    </row>
    <row r="28" spans="1:23" s="11" customFormat="1" ht="37.5" customHeight="1" x14ac:dyDescent="0.25">
      <c r="A28" s="16">
        <v>23</v>
      </c>
      <c r="B28" s="17" t="s">
        <v>107</v>
      </c>
      <c r="C28" s="17" t="s">
        <v>28</v>
      </c>
      <c r="D28" s="17" t="s">
        <v>108</v>
      </c>
      <c r="E28" s="17" t="s">
        <v>108</v>
      </c>
      <c r="F28" s="18" t="s">
        <v>61</v>
      </c>
      <c r="G28" s="18" t="s">
        <v>62</v>
      </c>
      <c r="H28" s="17" t="s">
        <v>32</v>
      </c>
      <c r="I28" s="17" t="s">
        <v>33</v>
      </c>
      <c r="J28" s="17" t="s">
        <v>109</v>
      </c>
      <c r="K28" s="17"/>
      <c r="L28" s="17">
        <v>6</v>
      </c>
      <c r="M28" s="17" t="s">
        <v>110</v>
      </c>
      <c r="N28" s="19" t="s">
        <v>111</v>
      </c>
      <c r="O28" s="20">
        <v>6</v>
      </c>
      <c r="P28" s="25">
        <v>70</v>
      </c>
      <c r="Q28" s="21" t="s">
        <v>39</v>
      </c>
      <c r="R28" s="21" t="s">
        <v>90</v>
      </c>
      <c r="S28" s="17" t="s">
        <v>40</v>
      </c>
      <c r="T28" s="17" t="s">
        <v>41</v>
      </c>
      <c r="U28" s="18" t="s">
        <v>42</v>
      </c>
      <c r="V28" s="17" t="s">
        <v>43</v>
      </c>
      <c r="W28" s="17" t="s">
        <v>44</v>
      </c>
    </row>
    <row r="29" spans="1:23" s="11" customFormat="1" ht="37.5" customHeight="1" x14ac:dyDescent="0.25">
      <c r="A29" s="16">
        <v>24</v>
      </c>
      <c r="B29" s="17" t="s">
        <v>112</v>
      </c>
      <c r="C29" s="17" t="s">
        <v>28</v>
      </c>
      <c r="D29" s="17" t="s">
        <v>113</v>
      </c>
      <c r="E29" s="17" t="s">
        <v>113</v>
      </c>
      <c r="F29" s="18" t="s">
        <v>30</v>
      </c>
      <c r="G29" s="17" t="s">
        <v>31</v>
      </c>
      <c r="H29" s="17" t="s">
        <v>32</v>
      </c>
      <c r="I29" s="17" t="s">
        <v>33</v>
      </c>
      <c r="J29" s="17" t="s">
        <v>34</v>
      </c>
      <c r="K29" s="17" t="s">
        <v>114</v>
      </c>
      <c r="L29" s="17">
        <v>7</v>
      </c>
      <c r="M29" s="17" t="s">
        <v>115</v>
      </c>
      <c r="N29" s="23">
        <v>941216350</v>
      </c>
      <c r="O29" s="20">
        <v>12</v>
      </c>
      <c r="P29" s="25">
        <f>O29*15</f>
        <v>180</v>
      </c>
      <c r="Q29" s="21" t="s">
        <v>81</v>
      </c>
      <c r="R29" s="21" t="s">
        <v>106</v>
      </c>
      <c r="S29" s="17" t="s">
        <v>40</v>
      </c>
      <c r="T29" s="17" t="s">
        <v>41</v>
      </c>
      <c r="U29" s="18" t="s">
        <v>42</v>
      </c>
      <c r="V29" s="17" t="s">
        <v>43</v>
      </c>
      <c r="W29" s="17" t="s">
        <v>44</v>
      </c>
    </row>
    <row r="30" spans="1:23" s="11" customFormat="1" ht="37.5" customHeight="1" x14ac:dyDescent="0.25">
      <c r="A30" s="16">
        <v>25</v>
      </c>
      <c r="B30" s="17" t="s">
        <v>116</v>
      </c>
      <c r="C30" s="17" t="s">
        <v>28</v>
      </c>
      <c r="D30" s="17" t="s">
        <v>117</v>
      </c>
      <c r="E30" s="17" t="s">
        <v>117</v>
      </c>
      <c r="F30" s="18" t="s">
        <v>61</v>
      </c>
      <c r="G30" s="18" t="s">
        <v>62</v>
      </c>
      <c r="H30" s="17" t="s">
        <v>32</v>
      </c>
      <c r="I30" s="17" t="s">
        <v>33</v>
      </c>
      <c r="J30" s="17" t="s">
        <v>85</v>
      </c>
      <c r="K30" s="17" t="s">
        <v>118</v>
      </c>
      <c r="L30" s="17">
        <v>3</v>
      </c>
      <c r="M30" s="17" t="s">
        <v>119</v>
      </c>
      <c r="N30" s="23">
        <v>965612614</v>
      </c>
      <c r="O30" s="20">
        <v>7</v>
      </c>
      <c r="P30" s="25">
        <v>80</v>
      </c>
      <c r="Q30" s="21" t="s">
        <v>89</v>
      </c>
      <c r="R30" s="26" t="s">
        <v>120</v>
      </c>
      <c r="S30" s="17" t="s">
        <v>40</v>
      </c>
      <c r="T30" s="17" t="s">
        <v>41</v>
      </c>
      <c r="U30" s="18" t="s">
        <v>49</v>
      </c>
      <c r="V30" s="17" t="s">
        <v>43</v>
      </c>
      <c r="W30" s="17" t="s">
        <v>44</v>
      </c>
    </row>
    <row r="31" spans="1:23" s="11" customFormat="1" ht="37.5" customHeight="1" x14ac:dyDescent="0.25">
      <c r="A31" s="16">
        <v>26</v>
      </c>
      <c r="B31" s="17" t="s">
        <v>116</v>
      </c>
      <c r="C31" s="17" t="s">
        <v>28</v>
      </c>
      <c r="D31" s="17" t="s">
        <v>117</v>
      </c>
      <c r="E31" s="17" t="s">
        <v>117</v>
      </c>
      <c r="F31" s="18" t="s">
        <v>61</v>
      </c>
      <c r="G31" s="18" t="s">
        <v>62</v>
      </c>
      <c r="H31" s="17" t="s">
        <v>32</v>
      </c>
      <c r="I31" s="17" t="s">
        <v>33</v>
      </c>
      <c r="J31" s="17" t="s">
        <v>85</v>
      </c>
      <c r="K31" s="17" t="s">
        <v>118</v>
      </c>
      <c r="L31" s="17">
        <v>3</v>
      </c>
      <c r="M31" s="17" t="s">
        <v>119</v>
      </c>
      <c r="N31" s="23">
        <v>965612614</v>
      </c>
      <c r="O31" s="20">
        <v>7</v>
      </c>
      <c r="P31" s="25">
        <v>80</v>
      </c>
      <c r="Q31" s="21" t="s">
        <v>89</v>
      </c>
      <c r="R31" s="26" t="s">
        <v>120</v>
      </c>
      <c r="S31" s="17" t="s">
        <v>40</v>
      </c>
      <c r="T31" s="17" t="s">
        <v>41</v>
      </c>
      <c r="U31" s="18" t="s">
        <v>51</v>
      </c>
      <c r="V31" s="17" t="s">
        <v>43</v>
      </c>
      <c r="W31" s="17" t="s">
        <v>44</v>
      </c>
    </row>
    <row r="32" spans="1:23" s="11" customFormat="1" ht="37.5" customHeight="1" x14ac:dyDescent="0.25">
      <c r="A32" s="16">
        <v>27</v>
      </c>
      <c r="B32" s="17" t="s">
        <v>121</v>
      </c>
      <c r="C32" s="18" t="s">
        <v>28</v>
      </c>
      <c r="D32" s="17" t="s">
        <v>122</v>
      </c>
      <c r="E32" s="17" t="s">
        <v>122</v>
      </c>
      <c r="F32" s="17" t="s">
        <v>30</v>
      </c>
      <c r="G32" s="17" t="s">
        <v>31</v>
      </c>
      <c r="H32" s="17" t="s">
        <v>32</v>
      </c>
      <c r="I32" s="17" t="s">
        <v>33</v>
      </c>
      <c r="J32" s="17" t="s">
        <v>109</v>
      </c>
      <c r="K32" s="27"/>
      <c r="L32" s="17">
        <v>6</v>
      </c>
      <c r="M32" s="17" t="s">
        <v>110</v>
      </c>
      <c r="N32" s="28">
        <v>332755340</v>
      </c>
      <c r="O32" s="20">
        <v>10</v>
      </c>
      <c r="P32" s="29">
        <f>O32*15</f>
        <v>150</v>
      </c>
      <c r="Q32" s="21" t="s">
        <v>89</v>
      </c>
      <c r="R32" s="26" t="s">
        <v>120</v>
      </c>
      <c r="S32" s="17" t="s">
        <v>40</v>
      </c>
      <c r="T32" s="17" t="s">
        <v>41</v>
      </c>
      <c r="U32" s="30" t="s">
        <v>42</v>
      </c>
      <c r="V32" s="18" t="s">
        <v>123</v>
      </c>
      <c r="W32" s="18" t="s">
        <v>44</v>
      </c>
    </row>
    <row r="33" spans="1:34" s="11" customFormat="1" ht="37.5" customHeight="1" x14ac:dyDescent="0.25">
      <c r="A33" s="16">
        <v>28</v>
      </c>
      <c r="B33" s="17" t="s">
        <v>124</v>
      </c>
      <c r="C33" s="18" t="s">
        <v>28</v>
      </c>
      <c r="D33" s="17" t="s">
        <v>122</v>
      </c>
      <c r="E33" s="17" t="s">
        <v>122</v>
      </c>
      <c r="F33" s="17" t="s">
        <v>61</v>
      </c>
      <c r="G33" s="17" t="str">
        <f>G34</f>
        <v>Miền Thiết</v>
      </c>
      <c r="H33" s="17" t="s">
        <v>32</v>
      </c>
      <c r="I33" s="17" t="s">
        <v>33</v>
      </c>
      <c r="J33" s="17" t="s">
        <v>109</v>
      </c>
      <c r="K33" s="27"/>
      <c r="L33" s="17">
        <v>6</v>
      </c>
      <c r="M33" s="17" t="s">
        <v>110</v>
      </c>
      <c r="N33" s="28">
        <v>332755340</v>
      </c>
      <c r="O33" s="20">
        <v>6</v>
      </c>
      <c r="P33" s="31">
        <v>70</v>
      </c>
      <c r="Q33" s="21" t="s">
        <v>89</v>
      </c>
      <c r="R33" s="26" t="s">
        <v>120</v>
      </c>
      <c r="S33" s="17" t="s">
        <v>40</v>
      </c>
      <c r="T33" s="17" t="s">
        <v>41</v>
      </c>
      <c r="U33" s="18" t="s">
        <v>49</v>
      </c>
      <c r="V33" s="18" t="s">
        <v>123</v>
      </c>
      <c r="W33" s="18" t="s">
        <v>44</v>
      </c>
    </row>
    <row r="34" spans="1:34" s="37" customFormat="1" ht="37.5" customHeight="1" x14ac:dyDescent="0.25">
      <c r="A34" s="32">
        <v>29</v>
      </c>
      <c r="B34" s="33" t="s">
        <v>124</v>
      </c>
      <c r="C34" s="32" t="s">
        <v>28</v>
      </c>
      <c r="D34" s="17" t="s">
        <v>122</v>
      </c>
      <c r="E34" s="17" t="s">
        <v>122</v>
      </c>
      <c r="F34" s="33" t="s">
        <v>61</v>
      </c>
      <c r="G34" s="17" t="str">
        <f>G35</f>
        <v>Miền Thiết</v>
      </c>
      <c r="H34" s="33" t="s">
        <v>32</v>
      </c>
      <c r="I34" s="33" t="s">
        <v>33</v>
      </c>
      <c r="J34" s="33" t="s">
        <v>109</v>
      </c>
      <c r="K34" s="27"/>
      <c r="L34" s="33">
        <v>6</v>
      </c>
      <c r="M34" s="33" t="s">
        <v>110</v>
      </c>
      <c r="N34" s="34">
        <v>332755340</v>
      </c>
      <c r="O34" s="35">
        <v>6</v>
      </c>
      <c r="P34" s="31">
        <v>70</v>
      </c>
      <c r="Q34" s="21" t="s">
        <v>89</v>
      </c>
      <c r="R34" s="26" t="s">
        <v>120</v>
      </c>
      <c r="S34" s="17" t="s">
        <v>40</v>
      </c>
      <c r="T34" s="17" t="s">
        <v>41</v>
      </c>
      <c r="U34" s="32" t="s">
        <v>51</v>
      </c>
      <c r="V34" s="36" t="s">
        <v>123</v>
      </c>
      <c r="W34" s="36" t="s">
        <v>44</v>
      </c>
    </row>
    <row r="35" spans="1:34" s="37" customFormat="1" ht="51" customHeight="1" x14ac:dyDescent="0.25">
      <c r="A35" s="32">
        <v>30</v>
      </c>
      <c r="B35" s="31" t="s">
        <v>125</v>
      </c>
      <c r="C35" s="38" t="s">
        <v>126</v>
      </c>
      <c r="D35" s="31" t="s">
        <v>127</v>
      </c>
      <c r="E35" s="31" t="s">
        <v>128</v>
      </c>
      <c r="F35" s="31" t="s">
        <v>61</v>
      </c>
      <c r="G35" s="39" t="s">
        <v>62</v>
      </c>
      <c r="H35" s="39" t="s">
        <v>129</v>
      </c>
      <c r="I35" s="33" t="s">
        <v>33</v>
      </c>
      <c r="J35" s="31" t="s">
        <v>130</v>
      </c>
      <c r="K35" s="31" t="s">
        <v>131</v>
      </c>
      <c r="L35" s="31">
        <v>6</v>
      </c>
      <c r="M35" s="31" t="s">
        <v>132</v>
      </c>
      <c r="N35" s="40">
        <v>383778999</v>
      </c>
      <c r="O35" s="41">
        <v>10</v>
      </c>
      <c r="P35" s="39">
        <v>80</v>
      </c>
      <c r="Q35" s="42" t="s">
        <v>133</v>
      </c>
      <c r="R35" s="42" t="s">
        <v>134</v>
      </c>
      <c r="S35" s="39" t="s">
        <v>40</v>
      </c>
      <c r="T35" s="39" t="s">
        <v>135</v>
      </c>
      <c r="U35" s="32" t="s">
        <v>51</v>
      </c>
      <c r="V35" s="32" t="s">
        <v>123</v>
      </c>
      <c r="W35" s="32" t="s">
        <v>44</v>
      </c>
      <c r="AE35" s="43"/>
      <c r="AF35" s="43"/>
      <c r="AG35" s="44"/>
      <c r="AH35" s="43"/>
    </row>
    <row r="36" spans="1:34" s="37" customFormat="1" ht="39" customHeight="1" x14ac:dyDescent="0.25">
      <c r="A36" s="32">
        <v>31</v>
      </c>
      <c r="B36" s="31" t="s">
        <v>136</v>
      </c>
      <c r="C36" s="45" t="s">
        <v>137</v>
      </c>
      <c r="D36" s="32" t="s">
        <v>138</v>
      </c>
      <c r="E36" s="31" t="s">
        <v>139</v>
      </c>
      <c r="F36" s="32" t="s">
        <v>140</v>
      </c>
      <c r="G36" s="39" t="s">
        <v>141</v>
      </c>
      <c r="H36" s="39" t="s">
        <v>129</v>
      </c>
      <c r="I36" s="33" t="s">
        <v>33</v>
      </c>
      <c r="J36" s="31" t="s">
        <v>142</v>
      </c>
      <c r="K36" s="31" t="s">
        <v>131</v>
      </c>
      <c r="L36" s="32">
        <v>1</v>
      </c>
      <c r="M36" s="31" t="s">
        <v>143</v>
      </c>
      <c r="N36" s="40">
        <v>348639777</v>
      </c>
      <c r="O36" s="41">
        <v>10</v>
      </c>
      <c r="P36" s="39">
        <v>80</v>
      </c>
      <c r="Q36" s="42" t="s">
        <v>144</v>
      </c>
      <c r="R36" s="46" t="s">
        <v>145</v>
      </c>
      <c r="S36" s="39" t="s">
        <v>40</v>
      </c>
      <c r="T36" s="39" t="s">
        <v>135</v>
      </c>
      <c r="U36" s="32" t="s">
        <v>146</v>
      </c>
      <c r="V36" s="32" t="s">
        <v>123</v>
      </c>
      <c r="W36" s="32" t="s">
        <v>44</v>
      </c>
      <c r="AE36" s="43"/>
      <c r="AF36" s="43"/>
      <c r="AG36" s="44"/>
      <c r="AH36" s="43"/>
    </row>
    <row r="37" spans="1:34" s="11" customFormat="1" ht="39" customHeight="1" x14ac:dyDescent="0.25">
      <c r="A37" s="16">
        <v>32</v>
      </c>
      <c r="B37" s="29" t="s">
        <v>136</v>
      </c>
      <c r="C37" s="26" t="s">
        <v>137</v>
      </c>
      <c r="D37" s="18" t="s">
        <v>147</v>
      </c>
      <c r="E37" s="29" t="s">
        <v>139</v>
      </c>
      <c r="F37" s="18" t="s">
        <v>140</v>
      </c>
      <c r="G37" s="47" t="s">
        <v>141</v>
      </c>
      <c r="H37" s="47" t="s">
        <v>129</v>
      </c>
      <c r="I37" s="17" t="s">
        <v>33</v>
      </c>
      <c r="J37" s="29" t="s">
        <v>142</v>
      </c>
      <c r="K37" s="29" t="s">
        <v>131</v>
      </c>
      <c r="L37" s="18">
        <v>1</v>
      </c>
      <c r="M37" s="29" t="s">
        <v>143</v>
      </c>
      <c r="N37" s="48">
        <v>348639777</v>
      </c>
      <c r="O37" s="49">
        <v>10.5</v>
      </c>
      <c r="P37" s="47">
        <v>84</v>
      </c>
      <c r="Q37" s="46" t="s">
        <v>148</v>
      </c>
      <c r="R37" s="46" t="s">
        <v>145</v>
      </c>
      <c r="S37" s="47" t="s">
        <v>40</v>
      </c>
      <c r="T37" s="47" t="s">
        <v>135</v>
      </c>
      <c r="U37" s="18" t="s">
        <v>146</v>
      </c>
      <c r="V37" s="18" t="s">
        <v>123</v>
      </c>
      <c r="W37" s="18" t="s">
        <v>44</v>
      </c>
      <c r="AE37" s="50"/>
      <c r="AF37" s="50"/>
      <c r="AG37" s="51"/>
      <c r="AH37" s="50"/>
    </row>
    <row r="38" spans="1:34" s="11" customFormat="1" ht="39" customHeight="1" x14ac:dyDescent="0.25">
      <c r="A38" s="16">
        <v>33</v>
      </c>
      <c r="B38" s="29" t="s">
        <v>136</v>
      </c>
      <c r="C38" s="47" t="s">
        <v>149</v>
      </c>
      <c r="D38" s="18" t="s">
        <v>150</v>
      </c>
      <c r="E38" s="29" t="s">
        <v>139</v>
      </c>
      <c r="F38" s="18" t="s">
        <v>140</v>
      </c>
      <c r="G38" s="47" t="s">
        <v>141</v>
      </c>
      <c r="H38" s="47" t="s">
        <v>129</v>
      </c>
      <c r="I38" s="17" t="s">
        <v>33</v>
      </c>
      <c r="J38" s="29" t="s">
        <v>142</v>
      </c>
      <c r="K38" s="29" t="s">
        <v>151</v>
      </c>
      <c r="L38" s="18">
        <v>6</v>
      </c>
      <c r="M38" s="29" t="s">
        <v>143</v>
      </c>
      <c r="N38" s="48">
        <v>348639777</v>
      </c>
      <c r="O38" s="49">
        <v>10</v>
      </c>
      <c r="P38" s="47">
        <v>80</v>
      </c>
      <c r="Q38" s="46" t="s">
        <v>144</v>
      </c>
      <c r="R38" s="46" t="s">
        <v>145</v>
      </c>
      <c r="S38" s="47" t="s">
        <v>40</v>
      </c>
      <c r="T38" s="47" t="s">
        <v>135</v>
      </c>
      <c r="U38" s="18" t="s">
        <v>146</v>
      </c>
      <c r="V38" s="18" t="s">
        <v>123</v>
      </c>
      <c r="W38" s="18" t="s">
        <v>44</v>
      </c>
      <c r="AE38" s="50"/>
      <c r="AF38" s="50"/>
      <c r="AG38" s="51"/>
      <c r="AH38" s="50"/>
    </row>
    <row r="39" spans="1:34" s="11" customFormat="1" ht="14.25" customHeight="1" x14ac:dyDescent="0.25">
      <c r="G39" s="52"/>
      <c r="K39" s="52"/>
      <c r="L39" s="52"/>
      <c r="M39" s="11" t="s">
        <v>152</v>
      </c>
      <c r="N39" s="52"/>
      <c r="O39" s="52"/>
      <c r="Q39" s="52"/>
      <c r="R39" s="52"/>
      <c r="S39" s="52"/>
      <c r="T39" s="52"/>
      <c r="U39" s="52"/>
      <c r="V39" s="52"/>
      <c r="W39" s="52"/>
    </row>
    <row r="40" spans="1:34" s="11" customFormat="1" ht="14.25" customHeight="1" x14ac:dyDescent="0.25">
      <c r="G40" s="52"/>
      <c r="K40" s="52"/>
      <c r="L40" s="52"/>
      <c r="N40" s="52"/>
      <c r="O40" s="52"/>
      <c r="Q40" s="52"/>
      <c r="R40" s="52"/>
      <c r="S40" s="52"/>
      <c r="T40" s="52"/>
      <c r="U40" s="52"/>
      <c r="V40" s="52"/>
      <c r="W40" s="52"/>
    </row>
    <row r="41" spans="1:34" s="11" customFormat="1" ht="14.25" customHeight="1" x14ac:dyDescent="0.25">
      <c r="G41" s="52"/>
      <c r="K41" s="52"/>
      <c r="L41" s="52"/>
      <c r="N41" s="52"/>
      <c r="O41" s="52"/>
      <c r="Q41" s="52"/>
      <c r="R41" s="52"/>
      <c r="S41" s="52"/>
      <c r="T41" s="52"/>
      <c r="U41" s="52"/>
      <c r="V41" s="52"/>
      <c r="W41" s="52"/>
    </row>
    <row r="42" spans="1:34" s="11" customFormat="1" ht="14.25" customHeight="1" x14ac:dyDescent="0.25">
      <c r="G42" s="52"/>
      <c r="K42" s="52"/>
      <c r="L42" s="52"/>
      <c r="N42" s="52"/>
      <c r="O42" s="52"/>
      <c r="Q42" s="52"/>
      <c r="R42" s="52"/>
      <c r="S42" s="52"/>
      <c r="T42" s="52"/>
      <c r="U42" s="52"/>
      <c r="V42" s="52"/>
      <c r="W42" s="52"/>
    </row>
    <row r="43" spans="1:34" s="11" customFormat="1" ht="14.25" customHeight="1" x14ac:dyDescent="0.25">
      <c r="G43" s="52"/>
      <c r="K43" s="52"/>
      <c r="L43" s="52"/>
      <c r="N43" s="52"/>
      <c r="O43" s="52"/>
      <c r="Q43" s="52"/>
      <c r="R43" s="52"/>
      <c r="S43" s="52"/>
      <c r="T43" s="52"/>
      <c r="U43" s="52"/>
      <c r="V43" s="52"/>
      <c r="W43" s="52"/>
    </row>
    <row r="44" spans="1:34" ht="14.25" customHeight="1" x14ac:dyDescent="0.25">
      <c r="V44" s="53"/>
    </row>
    <row r="45" spans="1:34" ht="14.25" customHeight="1" x14ac:dyDescent="0.25">
      <c r="U45" s="2"/>
      <c r="W45" s="2"/>
    </row>
    <row r="47" spans="1:34" x14ac:dyDescent="0.25">
      <c r="O47" s="54"/>
    </row>
    <row r="50" spans="1:34" s="53" customFormat="1" x14ac:dyDescent="0.25">
      <c r="A50" s="2"/>
      <c r="B50" s="2"/>
      <c r="C50" s="2"/>
      <c r="D50" s="2"/>
      <c r="E50" s="2"/>
      <c r="F50" s="2"/>
      <c r="H50" s="2"/>
      <c r="I50" s="2"/>
      <c r="J50" s="2"/>
      <c r="M50" s="2"/>
      <c r="O50" s="54"/>
      <c r="P50" s="2"/>
      <c r="V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2" spans="1:34" s="53" customFormat="1" x14ac:dyDescent="0.25">
      <c r="A52" s="2"/>
      <c r="B52" s="2"/>
      <c r="C52" s="2"/>
      <c r="D52" s="2"/>
      <c r="E52" s="2"/>
      <c r="F52" s="2"/>
      <c r="H52" s="2"/>
      <c r="I52" s="2"/>
      <c r="J52" s="2"/>
      <c r="M52" s="2"/>
      <c r="O52" s="54"/>
      <c r="P52" s="2"/>
      <c r="V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53" customFormat="1" x14ac:dyDescent="0.25">
      <c r="A53" s="2"/>
      <c r="B53" s="2"/>
      <c r="C53" s="2"/>
      <c r="D53" s="2"/>
      <c r="E53" s="2"/>
      <c r="F53" s="2"/>
      <c r="H53" s="2"/>
      <c r="I53" s="2"/>
      <c r="J53" s="2"/>
      <c r="M53" s="2"/>
      <c r="O53" s="54"/>
      <c r="P53" s="2"/>
      <c r="R53" s="54"/>
      <c r="V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3" customFormat="1" x14ac:dyDescent="0.25">
      <c r="A54" s="2"/>
      <c r="B54" s="2"/>
      <c r="C54" s="2"/>
      <c r="D54" s="2"/>
      <c r="E54" s="2"/>
      <c r="F54" s="2"/>
      <c r="H54" s="2"/>
      <c r="I54" s="2"/>
      <c r="J54" s="2"/>
      <c r="M54" s="2"/>
      <c r="P54" s="55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53" customFormat="1" x14ac:dyDescent="0.25">
      <c r="A55" s="2"/>
      <c r="B55" s="2"/>
      <c r="C55" s="2"/>
      <c r="D55" s="2"/>
      <c r="E55" s="2"/>
      <c r="F55" s="2"/>
      <c r="H55" s="2"/>
      <c r="I55" s="2"/>
      <c r="J55" s="2"/>
      <c r="M55" s="2"/>
      <c r="N55" s="54"/>
      <c r="P55" s="2"/>
      <c r="V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7" spans="1:34" s="53" customFormat="1" x14ac:dyDescent="0.25">
      <c r="A57" s="2"/>
      <c r="B57" s="2"/>
      <c r="C57" s="2"/>
      <c r="D57" s="2"/>
      <c r="E57" s="2"/>
      <c r="F57" s="2"/>
      <c r="H57" s="2"/>
      <c r="I57" s="2"/>
      <c r="J57" s="2"/>
      <c r="M57" s="2"/>
      <c r="O57" s="54"/>
      <c r="P57" s="2"/>
      <c r="Q57" s="54"/>
      <c r="V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60" spans="1:34" s="53" customFormat="1" x14ac:dyDescent="0.25">
      <c r="A60" s="2"/>
      <c r="B60" s="2"/>
      <c r="C60" s="2"/>
      <c r="D60" s="2"/>
      <c r="E60" s="2"/>
      <c r="F60" s="2"/>
      <c r="H60" s="2"/>
      <c r="I60" s="2"/>
      <c r="J60" s="2"/>
      <c r="M60" s="2"/>
      <c r="O60" s="54"/>
      <c r="P60" s="2"/>
      <c r="V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2" spans="1:34" s="53" customFormat="1" x14ac:dyDescent="0.25">
      <c r="A62" s="2"/>
      <c r="B62" s="2"/>
      <c r="C62" s="2"/>
      <c r="D62" s="2"/>
      <c r="E62" s="2"/>
      <c r="F62" s="2"/>
      <c r="H62" s="2"/>
      <c r="I62" s="2"/>
      <c r="J62" s="2"/>
      <c r="M62" s="2"/>
      <c r="O62" s="54"/>
      <c r="P62" s="2"/>
      <c r="Q62" s="54"/>
      <c r="V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7" spans="15:15" x14ac:dyDescent="0.25">
      <c r="O67" s="54"/>
    </row>
  </sheetData>
  <mergeCells count="20"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P5"/>
    <mergeCell ref="Q4:R4"/>
    <mergeCell ref="A1:W1"/>
    <mergeCell ref="A2:W2"/>
    <mergeCell ref="A4:A5"/>
    <mergeCell ref="B4:B5"/>
    <mergeCell ref="C4:C5"/>
    <mergeCell ref="D4:D5"/>
    <mergeCell ref="E4:E5"/>
    <mergeCell ref="F4:G4"/>
    <mergeCell ref="H4:K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sqref="A1:I1"/>
    </sheetView>
  </sheetViews>
  <sheetFormatPr defaultRowHeight="15" x14ac:dyDescent="0.25"/>
  <cols>
    <col min="1" max="1" width="4.28515625" bestFit="1" customWidth="1"/>
    <col min="2" max="2" width="23.42578125" customWidth="1"/>
    <col min="3" max="3" width="27" customWidth="1"/>
    <col min="4" max="4" width="17.5703125" customWidth="1"/>
    <col min="5" max="5" width="14.5703125" customWidth="1"/>
    <col min="6" max="6" width="10.7109375" customWidth="1"/>
    <col min="8" max="8" width="11.85546875" style="66" customWidth="1"/>
    <col min="9" max="9" width="14.85546875" style="66" customWidth="1"/>
  </cols>
  <sheetData>
    <row r="1" spans="1:9" ht="15.75" x14ac:dyDescent="0.25">
      <c r="A1" s="56" t="s">
        <v>161</v>
      </c>
      <c r="B1" s="56"/>
      <c r="C1" s="56"/>
      <c r="D1" s="56"/>
      <c r="E1" s="56"/>
      <c r="F1" s="56"/>
      <c r="G1" s="56"/>
      <c r="H1" s="56"/>
      <c r="I1" s="56"/>
    </row>
    <row r="2" spans="1:9" ht="15.75" x14ac:dyDescent="0.25">
      <c r="A2" s="56" t="s">
        <v>153</v>
      </c>
      <c r="B2" s="56"/>
      <c r="C2" s="56"/>
      <c r="D2" s="56"/>
      <c r="E2" s="56"/>
      <c r="F2" s="56"/>
      <c r="G2" s="56"/>
      <c r="H2" s="56"/>
      <c r="I2" s="56"/>
    </row>
    <row r="3" spans="1:9" ht="35.25" customHeight="1" x14ac:dyDescent="0.25">
      <c r="A3" s="57" t="s">
        <v>154</v>
      </c>
      <c r="B3" s="57" t="s">
        <v>155</v>
      </c>
      <c r="C3" s="57" t="s">
        <v>7</v>
      </c>
      <c r="D3" s="57" t="s">
        <v>9</v>
      </c>
      <c r="E3" s="57" t="s">
        <v>2</v>
      </c>
      <c r="F3" s="57" t="s">
        <v>6</v>
      </c>
      <c r="G3" s="57" t="s">
        <v>156</v>
      </c>
      <c r="H3" s="57" t="s">
        <v>11</v>
      </c>
      <c r="I3" s="57" t="s">
        <v>12</v>
      </c>
    </row>
    <row r="4" spans="1:9" s="65" customFormat="1" ht="45" customHeight="1" x14ac:dyDescent="0.25">
      <c r="A4" s="58">
        <v>1</v>
      </c>
      <c r="B4" s="59" t="s">
        <v>157</v>
      </c>
      <c r="C4" s="60" t="s">
        <v>158</v>
      </c>
      <c r="D4" s="61" t="s">
        <v>87</v>
      </c>
      <c r="E4" s="61" t="s">
        <v>159</v>
      </c>
      <c r="F4" s="61" t="s">
        <v>61</v>
      </c>
      <c r="G4" s="62" t="s">
        <v>160</v>
      </c>
      <c r="H4" s="63">
        <v>10</v>
      </c>
      <c r="I4" s="64">
        <v>170</v>
      </c>
    </row>
  </sheetData>
  <mergeCells count="2">
    <mergeCell ref="A1:I1"/>
    <mergeCell ref="A2:I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PL02. Mã số xuất khẩu</vt:lpstr>
      <vt:lpstr>PL03. Mã số nội tiêu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2024-10-29T07:02:47Z</dcterms:created>
  <dcterms:modified xsi:type="dcterms:W3CDTF">2024-10-29T07:03:26Z</dcterms:modified>
</cp:coreProperties>
</file>