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Cac ca nhan\A Tuan QLXD\Cac du an cap giay phep xay dung\"/>
    </mc:Choice>
  </mc:AlternateContent>
  <xr:revisionPtr revIDLastSave="0" documentId="13_ncr:1_{477B2AE3-D97F-42CF-8449-4DFE1E99A226}" xr6:coauthVersionLast="47" xr6:coauthVersionMax="47" xr10:uidLastSave="{00000000-0000-0000-0000-000000000000}"/>
  <bookViews>
    <workbookView xWindow="-120" yWindow="-120" windowWidth="20730" windowHeight="11160" firstSheet="3" activeTab="3" xr2:uid="{00000000-000D-0000-FFFF-FFFF00000000}"/>
  </bookViews>
  <sheets>
    <sheet name="foxz" sheetId="4" state="veryHidden" r:id="rId1"/>
    <sheet name="Phu luc 1" sheetId="11" state="hidden" r:id="rId2"/>
    <sheet name="Phu Luc 2" sheetId="12" state="hidden" r:id="rId3"/>
    <sheet name="Sheet1" sheetId="13" r:id="rId4"/>
  </sheets>
  <definedNames>
    <definedName name="_xlnm.Print_Area" localSheetId="1">'Phu luc 1'!$A$1:$J$35</definedName>
    <definedName name="_xlnm.Print_Area" localSheetId="2">'Phu Luc 2'!$A$1:$I$36</definedName>
  </definedNames>
  <calcPr calcId="181029"/>
</workbook>
</file>

<file path=xl/calcChain.xml><?xml version="1.0" encoding="utf-8"?>
<calcChain xmlns="http://schemas.openxmlformats.org/spreadsheetml/2006/main">
  <c r="E28" i="11" l="1"/>
  <c r="E19" i="11"/>
  <c r="E16" i="11"/>
  <c r="E24" i="11"/>
  <c r="E23" i="11"/>
  <c r="E22" i="11"/>
  <c r="E18" i="11"/>
  <c r="E15" i="11"/>
  <c r="E17" i="11"/>
  <c r="E14" i="11"/>
  <c r="E13" i="11"/>
  <c r="E12" i="11" l="1"/>
</calcChain>
</file>

<file path=xl/sharedStrings.xml><?xml version="1.0" encoding="utf-8"?>
<sst xmlns="http://schemas.openxmlformats.org/spreadsheetml/2006/main" count="461" uniqueCount="378">
  <si>
    <t>Stt</t>
  </si>
  <si>
    <t>(1)</t>
  </si>
  <si>
    <t>(2)</t>
  </si>
  <si>
    <t>(3)</t>
  </si>
  <si>
    <t>(4)</t>
  </si>
  <si>
    <t>(5)</t>
  </si>
  <si>
    <t>(6)</t>
  </si>
  <si>
    <t>(7)</t>
  </si>
  <si>
    <t>(8)</t>
  </si>
  <si>
    <t>Tên dự án</t>
  </si>
  <si>
    <t>Chủ đầu tư/ Nhà đầu tư</t>
  </si>
  <si>
    <t>Địa điểm xây dựng</t>
  </si>
  <si>
    <t>Quy mô 
dự án 
(ha)</t>
  </si>
  <si>
    <r>
      <t xml:space="preserve">Tổng mức đầu tư 
</t>
    </r>
    <r>
      <rPr>
        <b/>
        <i/>
        <sz val="11"/>
        <rFont val="Times New Roman"/>
        <family val="1"/>
      </rPr>
      <t>(tỷ)</t>
    </r>
  </si>
  <si>
    <t>Thời gian thực hiện</t>
  </si>
  <si>
    <t>Ngày khởi công</t>
  </si>
  <si>
    <t>Ngày
hoàn 
thành</t>
  </si>
  <si>
    <t>(9)</t>
  </si>
  <si>
    <t>NGƯỜI LẬP BẢNG</t>
  </si>
  <si>
    <t>Ghi chú</t>
  </si>
  <si>
    <t>(10)</t>
  </si>
  <si>
    <t>CỘNG HÒA XÃ HỘI CHỦ NGHĨA VIỆT NAM</t>
  </si>
  <si>
    <t>Độc lập - Tự do - Hạnh phúc</t>
  </si>
  <si>
    <t>UBND TỈNH SƠN LA</t>
  </si>
  <si>
    <t xml:space="preserve">                                                …..Ngày     tháng       năm 2024</t>
  </si>
  <si>
    <t>Tên dự án/chủ đầu tư</t>
  </si>
  <si>
    <t xml:space="preserve">                                                         THỦ TRƯỞNG ĐƠN VỊ</t>
  </si>
  <si>
    <t>Phụ lục 1</t>
  </si>
  <si>
    <t>Phụ lục 2</t>
  </si>
  <si>
    <t>Văn bản về nghiệm thu của cơ quan có thẩm quyền</t>
  </si>
  <si>
    <t>Thông báo đủ điều kiện huy động vốn/kinh doanh BĐS</t>
  </si>
  <si>
    <t xml:space="preserve">                                                                                                       …..Ngày     tháng       năm 2024</t>
  </si>
  <si>
    <t xml:space="preserve">                                                 THỦ TRƯỞNG ĐƠN VỊ</t>
  </si>
  <si>
    <t>I</t>
  </si>
  <si>
    <t>II</t>
  </si>
  <si>
    <t>III</t>
  </si>
  <si>
    <r>
      <t>THỐNG KÊ CÁC DỰ ÁN ĐẦU TƯ XD NHÀ Ở THƯƠNG MẠI, KHU ĐÔ THỊ                                                                                                                                                                                   (</t>
    </r>
    <r>
      <rPr>
        <b/>
        <i/>
        <sz val="12"/>
        <rFont val="Times New Roman"/>
        <family val="1"/>
      </rPr>
      <t>Kèm theo Văn bản số ....ngày      tháng..... năm 2024 của UBND tỉnh Sơn La)</t>
    </r>
    <r>
      <rPr>
        <b/>
        <sz val="12"/>
        <rFont val="Times New Roman"/>
        <family val="1"/>
      </rPr>
      <t xml:space="preserve">          </t>
    </r>
  </si>
  <si>
    <t>Tại huyện Mộc Châu</t>
  </si>
  <si>
    <t>Tại thành phố Sơn La</t>
  </si>
  <si>
    <t>Tại huyện  Mộc Châu</t>
  </si>
  <si>
    <t xml:space="preserve"> - Cột số (6): Các văn bản chấp thuận, thông báo của cơ quan có thẩm quyền về dự án bất động sản đủ điều kiện huy động vốn, bất động sản đủ điều kiện đưa vào kinh doanh (chuyển nhượng toàn bộ dự án, một phần dự án, bất động sản hình thành trong tương lai, chuyển nhượng quyền sử dụng đất có hạ tầng)</t>
  </si>
  <si>
    <r>
      <t>THỐNG KÊ CÁC DỰ ÁN ĐẦU TƯ XD NHÀ Ở THƯƠNG MẠI, KHU ĐÔ THỊ                                                                                                                                                                                       (</t>
    </r>
    <r>
      <rPr>
        <b/>
        <i/>
        <sz val="12"/>
        <rFont val="Times New Roman"/>
        <family val="1"/>
      </rPr>
      <t>Kèm theo Văn bản số ..... ngày ... tháng.... năm 2024 của UBND tỉnh Sơn La)</t>
    </r>
    <r>
      <rPr>
        <b/>
        <sz val="12"/>
        <rFont val="Times New Roman"/>
        <family val="1"/>
      </rPr>
      <t xml:space="preserve">          </t>
    </r>
  </si>
  <si>
    <t xml:space="preserve">Quyết định, văn bản chấp thuận chủ trương đầu tư; QĐ, văn bản điều chỉnh </t>
  </si>
  <si>
    <t xml:space="preserve">Quyết định phê duyệt QHCT 1/500, QĐ phê duyệt điều chỉnh </t>
  </si>
  <si>
    <t xml:space="preserve">Văn bản thẩm định thiết kế, văn bản thẩm định điều chỉnh </t>
  </si>
  <si>
    <t>Văn bản về bàn giao hạ tầng kỹ thuật/hạ tầng xã hội/nhà ở</t>
  </si>
  <si>
    <t xml:space="preserve"> - Cột số (5):Thống kê các văn bản của các cơ quan nhà nước có thẩm quyền về nghiệm thu hạ tầng kỹ thuật, hạ tầng xã hội, nhà ở</t>
  </si>
  <si>
    <t>- Cột số (6): Ghi diện tích đất dự án, diện tích đất ở, số lượng nhà ở, số lượng đất nền chuyển nhượng chuyển nhượng quyền sử dụng đất có hạ tầng</t>
  </si>
  <si>
    <t>- Cột số (9): Ghi số quyết định thanh tra, kiểm tra, kiểm toán; số văn bản kết luận thanh tra, kiểm tra, thông báo kết quả kiểm toán</t>
  </si>
  <si>
    <t>Đã được thanh tra, kiểm tra, kiểm toán</t>
  </si>
  <si>
    <t>Dự án Khu dân cư thương mại suối Nậm La -  Lô số 5, phường Chiềng Lề, thành phố Sơn La</t>
  </si>
  <si>
    <t>Dự án Khu đô thị số 1, phường Chiềng An, thành phố Sơn La</t>
  </si>
  <si>
    <t>Dự án Khu đô thị số 2, phường Chiềng An, thành phố Sơn La</t>
  </si>
  <si>
    <t>Dự án Khu đô thị bản Buổn, phường Chiềng Cơi, thành phố Sơn La</t>
  </si>
  <si>
    <t>Dự án Khu dân cư lô số 3A, phường Tô Hiệu, thành phố Sơn La</t>
  </si>
  <si>
    <t>Dự án Khu đô thị bản Buổn, bản Mé, phường Chiềng Cơi, thành phố Sơn La</t>
  </si>
  <si>
    <t>Dự án Khu đô thị Pột Nọi, phường Chiềng Cơi, thành phố Sơn La</t>
  </si>
  <si>
    <t>Dự án Tổ hợp khách sạn, nhà ở và chợ du lịch Mộc Châu, thị trấn Mộc Châu, huyện Mộc Châu</t>
  </si>
  <si>
    <t>Dự án Khu dân cư Tiểu khu 19/8, thị trấn Nông trường Mộc Châu, huyện Mộc Châu</t>
  </si>
  <si>
    <t>Dự án Khu nhà ở tại vị trí trụ sở Kho bạc nhà nước (cũ), thị trấn Mộc Châu, huyện Mộc Châu</t>
  </si>
  <si>
    <t>Dự án Khu đô thị số 1, phường Chiềng Sinh, thành phố Sơn La</t>
  </si>
  <si>
    <t>Dự án Khu đô thị tại phường Chiềng Lề và phường Chiềng An, thành phố Sơn La</t>
  </si>
  <si>
    <t>Dự án nhà ở thương mại và hạ tầng Khu đô thị Tây Tiến, thị trấn Mộc Châu, huyện Mộc Châu</t>
  </si>
  <si>
    <t>Dự án Khu dân cư Trung tâm hành chính tiểu khu 14 (lô đất OBD), thị trấn Mộc Châu, huyện Mộc Châu</t>
  </si>
  <si>
    <t>Tại huyện Mai Sơn</t>
  </si>
  <si>
    <t>Dự án Khu đô thị mới Cò Nòi, xã Cò Nòi, huyện Mai Sơn</t>
  </si>
  <si>
    <t xml:space="preserve">Đủ điều kiện được huy động vốn theo hình thức bán, cho thuê mua nhà ở hình thành trong tương lai ; đủ điều kiện chuyển nhượng quyền sử dụng đất </t>
  </si>
  <si>
    <t>Đủ điều kiện thực hiện thủ tục thực hiện thủ tục đăng ký, cấp giấy chứng nhận quyền sử dụng đất, quyền sở hữu nhà ở và tài sản khác gắn liền với đất cho người nhận chuyển nhượng quyền sử dụng đất, mua nhà ở gắn liền với quyền sử dụng đất</t>
  </si>
  <si>
    <t>Chưa đủ điều kiện được huy động vốn thông qua hình thức góp vốn, hợp tác đầu tư..; chưa đủ điều kiện bán, cho thuê mua nhà ở hình thành trong tương lai; chưa đủ điều kiện chuyển nhượng quyền sử dụng đất</t>
  </si>
  <si>
    <t>81/121 căn nhà ở hình thành trong tương lai (gồm 70 căn liền kề và 11 căn biệt thự)</t>
  </si>
  <si>
    <t>Công ty Cổ phần tập đoàn đầu tư Tây Bắc</t>
  </si>
  <si>
    <t>Phường Chiềng Lề, thành phố Sơn La</t>
  </si>
  <si>
    <t>1717/UBND-TH ngày 27/5/2019</t>
  </si>
  <si>
    <t>1710/QĐ-UBND ngày 12/7/2019</t>
  </si>
  <si>
    <t>176/KQTĐ-SXD ngày 09/7/2020</t>
  </si>
  <si>
    <t>Công ty Cổ phần tập đoàn PICENZA Việt Nam</t>
  </si>
  <si>
    <t>Phường Chiềng An, thành phố Sơn La</t>
  </si>
  <si>
    <t>Tổng diện tích sử dụng đất 9,07ha; 92/190 căn nhà ở hình thành trong tương lai (gồm 75 căn liền kề và 17 căn biệt thự); 162/162 đất nền</t>
  </si>
  <si>
    <t>1411/UBND-TH ngày 03/5/2018</t>
  </si>
  <si>
    <t>3100/QĐ-UBND ngày 20/11/2019</t>
  </si>
  <si>
    <t>156/KQTĐ-SXD ngày 23/6/2020</t>
  </si>
  <si>
    <t>Phường Chiềng Cơi, thành phố Sơn La</t>
  </si>
  <si>
    <t>quy mô diện tích quỹ đất nghiên cứu lập dự án đầu tư là 9,7742 ha;13/104 căn nhà ở hình thành trong tương lai; 135/135 đất nền</t>
  </si>
  <si>
    <t xml:space="preserve">1642/UBND-KT ngày 22/5/2018 </t>
  </si>
  <si>
    <t>32/KQTĐ-SXD ngày 14/01/2021</t>
  </si>
  <si>
    <t>Liên danh Công ty TNHH xây dựng thương mại Kim Sơn và Công
ty Cổ phần đầu tư xây dựng Tuấn Cường</t>
  </si>
  <si>
    <t>Phường Chiềng Cơi, thành phố Sơn La, tỉnh Sơn La</t>
  </si>
  <si>
    <t>437/UBND-TH ngày 02/02/2018</t>
  </si>
  <si>
    <t>2720/QĐ-UBND ngày 08/11/2021; 304/UBND-KT ngày 25/01/2022</t>
  </si>
  <si>
    <t>243/KQTĐ-SXD ngày 27/6/2019; 10/KQTĐ-SXD ngày 03/3/2023</t>
  </si>
  <si>
    <t>Diện tích sử dụng đất: 16.925,33m2; 27/27 căn nhà ở hình thành trong tương lai</t>
  </si>
  <si>
    <t xml:space="preserve"> diện tích lập dự án 47.426m2; 11/46 căn nhà ở hình thành trong tương lai; 78/144 đất nền</t>
  </si>
  <si>
    <t>307/KQTĐ-SXD ngày 30/9/2019</t>
  </si>
  <si>
    <t>Liên danh An Phú-Thành Môn (Liên danh giữa Công ty cổ phần An Phú Sơn La và Công ty cổ phần Thành Môn)</t>
  </si>
  <si>
    <t>Phường Chiềng Sinh, thành phố Sơn La</t>
  </si>
  <si>
    <t>1125/QĐ-UBND ngày 05/5/2017</t>
  </si>
  <si>
    <t>Công ty Cổ phần NTF Hoàng Phát</t>
  </si>
  <si>
    <t xml:space="preserve"> 105/KQTĐ-SXD ngày 09/5/2022; 244/KQTĐ-SXD ngày 19/9/2023</t>
  </si>
  <si>
    <t xml:space="preserve"> 680/TT-HĐND ngày 16/7/2017</t>
  </si>
  <si>
    <t>2128/QĐ-UBND ngày 28/08/2018; 1386/QĐ-UBND ngày
02/7/2021</t>
  </si>
  <si>
    <t>Quy mô xây dựng: 16,06ha; 337/358 đất nền</t>
  </si>
  <si>
    <t>Công ty cổ phần đầu tư và phát triển đô thị Trí Đức</t>
  </si>
  <si>
    <t>Huyện Mộc Châu, tỉnh Sơn La</t>
  </si>
  <si>
    <t>Quy mô xây dựng: 5,3ha; 98/120 căn nhà ở hình thành trong tương lai (gồm 82 căn nhà ở liền kề, 04 căn biệt thự đơn lập và 12 căn biệt thự song lập</t>
  </si>
  <si>
    <t>282/UBND-KT ngày 27/01/2021</t>
  </si>
  <si>
    <t>3716/QĐ-UBND ngày 31/12/2020</t>
  </si>
  <si>
    <t>227/KQTĐ-SXD ngày 14/9/2021; 104/KQTĐ-SXD ngày 29/6/2023; 119/KQTĐ-SXD ngày 12/7/2023</t>
  </si>
  <si>
    <t>Công ty TNHH phát triển đô thị và xây dựng 379</t>
  </si>
  <si>
    <t>Tiểu khu 19/8, thị trấn Nông trường, huyện Mộc Châu</t>
  </si>
  <si>
    <t>Khu dân cư (đất ở), diện tích S=2.501,3m2; đất cây xanh, diện tích S=977m2; đất công cộng, diện tích S=461,3m2; đất giao thông, diện tích S=2.940m2; đất hạ tầng kỹ thuật, diện tích S=481,7m2; 24/24 căn nhà ở hình thành trong tương lai</t>
  </si>
  <si>
    <t>22/KQTĐ-SXD ngày 12/01/2021</t>
  </si>
  <si>
    <t>255/UBND-KT ngày 23/01/2019</t>
  </si>
  <si>
    <t>2869/QĐ-UBND ngày 28/9/2020</t>
  </si>
  <si>
    <t>Công ty TNHH Tân Hưng</t>
  </si>
  <si>
    <t>Tiểu khu 6, thị trấn Mộc Châu, huyện Mộc Châu</t>
  </si>
  <si>
    <t>Tổng diện tích dự án là 1.219,09 m2</t>
  </si>
  <si>
    <t>221/QĐ-UBND ngày 07/02/2022</t>
  </si>
  <si>
    <t xml:space="preserve"> 889/QĐ-UBND ngày 18/4/2019</t>
  </si>
  <si>
    <t>236/KQTĐ-SXD ngày 28/10/2022</t>
  </si>
  <si>
    <t>Công ty Cổ phần bất động sản HANO-VID</t>
  </si>
  <si>
    <t>1037/QĐ-UBND ngày 06/5/2020</t>
  </si>
  <si>
    <t>1749/UBND-KT ngày 05/6/2020</t>
  </si>
  <si>
    <t>110/KQTĐ-SXD ngày 07/5/2021</t>
  </si>
  <si>
    <t>1291/UBND-TH ngày 20/4/2018</t>
  </si>
  <si>
    <t>415/QĐ-UBND ngày 27/02/2018</t>
  </si>
  <si>
    <t>255/KQTĐ-SXD ngày 18/7/2019</t>
  </si>
  <si>
    <t>Công ty cổ phần xây dựng TEEL Việt Nam</t>
  </si>
  <si>
    <t>Quy mô xây dựng: 9,6391 ha</t>
  </si>
  <si>
    <t>Công ty Cổ phần bất động sản Mỹ</t>
  </si>
  <si>
    <t>Tiểu khu 2, tiểu khu 3 và bản Lạnh, xã Cò Nòi, huyện Mai Sơn, tỉnh Sơn La</t>
  </si>
  <si>
    <t>3043/QĐ-UBND ngày 25/12/2019</t>
  </si>
  <si>
    <t>334/KQTĐ-SXD ngày 10/12/2021</t>
  </si>
  <si>
    <t xml:space="preserve">191/UBND-KT ngày 31/01/2020 </t>
  </si>
  <si>
    <t>Quy mô xây dựng: 17,6ha</t>
  </si>
  <si>
    <r>
      <t xml:space="preserve">Tổng diện tích sử dụng đất 5,487ha (Đất ở: 21.931,6 m2, Đất thương mại dịch vụ: 4.883,5 m2, Đất giáo dục: 4.036 m2, Đất giao thông và hạ tầng kỹ thuật, đất công trình công cộng, cây xanh, bãi đỗ xe: 24.021,9 m2); 99/99 căn nhà ở hình thành trong tương lai </t>
    </r>
    <r>
      <rPr>
        <i/>
        <sz val="11"/>
        <rFont val="Times New Roman"/>
        <family val="1"/>
      </rPr>
      <t>(gồm 82 căn liền kề và 17 căn biệt thự)</t>
    </r>
    <r>
      <rPr>
        <sz val="11"/>
        <rFont val="Times New Roman"/>
        <family val="1"/>
      </rPr>
      <t>; 126/126 đất nền</t>
    </r>
  </si>
  <si>
    <r>
      <rPr>
        <b/>
        <i/>
        <sz val="13"/>
        <rFont val="Times New Roman"/>
        <family val="1"/>
      </rPr>
      <t>Ghi chú:</t>
    </r>
    <r>
      <rPr>
        <i/>
        <sz val="13"/>
        <rFont val="Times New Roman"/>
        <family val="1"/>
      </rPr>
      <t xml:space="preserve"> - Dự án chưa hoàn thành, ghi rõ đang thực hiện ở bước nào (GPMB, giao đất, xây dựng hạ tầng kỹ thuật, hạ tầng xã hội)…ghi khối lượng, tỷ lệ % đã thực hiện vào ô ghi chú</t>
    </r>
  </si>
  <si>
    <r>
      <rPr>
        <b/>
        <i/>
        <sz val="13"/>
        <rFont val="Times New Roman"/>
        <family val="1"/>
      </rPr>
      <t>Ghi chú:</t>
    </r>
    <r>
      <rPr>
        <i/>
        <sz val="13"/>
        <rFont val="Times New Roman"/>
        <family val="1"/>
      </rPr>
      <t xml:space="preserve"> - Cột số (4): Thống kê các văn bản thẩm định thiết kế cơ sở, thiết kế bản vẽ thi công của cơ quan có thẩm quyền về hạ tầng kỹ thuật, hạ tầng xã hội, nhà ở, các công trình khác (nếu có).</t>
    </r>
  </si>
  <si>
    <t>Chủ đầu tư</t>
  </si>
  <si>
    <t>Số GPXD</t>
  </si>
  <si>
    <t>35/GPXD-SXD ngày 29/11/2018</t>
  </si>
  <si>
    <t>Trụ sở làm việc trung tâm Viễn thông Vân Hồ -VNPT Sơn La</t>
  </si>
  <si>
    <t>Viễn thông Sơn La</t>
  </si>
  <si>
    <t>Địa điển xây dựng</t>
  </si>
  <si>
    <t>Tiểu khu Sao Đỏ 2, xã Vân Hồ, huyện Vân Hồ, tỉnh Sơn La</t>
  </si>
  <si>
    <t>44/GPXD-SXD ngày 28/12/2018</t>
  </si>
  <si>
    <t>Vườn ươm cây ăn quả chất lượng cao của Công ty TNHH Hoàng Châu</t>
  </si>
  <si>
    <t>Công ty TNHH Hoàng Châu</t>
  </si>
  <si>
    <t>Bản Bó Nhàng, xã Vân Hồ, huyện Vân Hồ, tỉnh Sơn La</t>
  </si>
  <si>
    <t>34/GPXD-SXD ngày 27/11/2018</t>
  </si>
  <si>
    <t>Công ty cổ phần xuất nhập khẩu tổng hợp Sơn La</t>
  </si>
  <si>
    <t>Tổ 6, phường Quyết Thắng, thành phố Sơn La</t>
  </si>
  <si>
    <t>Văn phòng làm việc và cửa hàng kinh doanh dịch vụ</t>
  </si>
  <si>
    <t>36/GPCT-SXD ngày 05/12/2018</t>
  </si>
  <si>
    <t>Công ty TNHH một thành viên Xổ số kiến thiết tỉnh Sơn La</t>
  </si>
  <si>
    <t>Số 17, đường Tô Hiệu, tổ 4, phường Tô Hiệu, thành phố Sơn La</t>
  </si>
  <si>
    <t>41/GPXD-SXD ngày 19/12/2018</t>
  </si>
  <si>
    <t>Công ty TNHH xây dựng và thương mại Việt Hải</t>
  </si>
  <si>
    <t>Trụ sở văn phòng làm việc Công ty TNHH xây dựng và thương mại Việt Hải</t>
  </si>
  <si>
    <t>Số 517, đường Trần Đăng Ninh, tổ 3, phường Quyết Tâm, thành phố Sơn La</t>
  </si>
  <si>
    <t>43/GPCT-SXD ngày 28/12/2018</t>
  </si>
  <si>
    <t>Công ty cổ phần Hương Sen Sơn La</t>
  </si>
  <si>
    <t>03 hạng mục đề nghị cấp phép (1. Cải tạo khách sạn 6 tầng; 2. Xây mới hạng mục sảnh đón tiếp; 3. Xây mới hạng mục nhà ăn 02 tầng và các hạng mục phụ trợ nhà để xe, sân, cổng, tường rào)</t>
  </si>
  <si>
    <t>Đường Trường Chinh, tổ 1, phường Quyết Thắng, thành phố Sơn La</t>
  </si>
  <si>
    <t>42/GPXD-SXD ngày 19/12/2018</t>
  </si>
  <si>
    <t>Công ty TNHH Dung Tuấn</t>
  </si>
  <si>
    <t>Nhà xưởng sản xuất gia công cơ khí sơn tĩnh điện, của hàng điện máy</t>
  </si>
  <si>
    <t>Thị trấn Ít Ong, huyện Mường La, thành phố Sơn La</t>
  </si>
  <si>
    <t>40/GPXD-SXD ngày 12/12/2018</t>
  </si>
  <si>
    <t xml:space="preserve">Gia đình ông Đỗ Đình Trưởng </t>
  </si>
  <si>
    <t>Nhà ở riêng lẻ của ông Đỗ Đình Trưởng</t>
  </si>
  <si>
    <t>Thị trấn nông trường Mộc Châu, huyện Mộc Châu, tỉnh Sơn La</t>
  </si>
  <si>
    <t>01/GPXD-SXD ngày 07/01/2019</t>
  </si>
  <si>
    <t>Công ty TNHH phát triển du lịch Quốc tế Phượng Hoàng Mộc Châu</t>
  </si>
  <si>
    <t>Khu du lịch nghỉ dưỡng và vui chơi giải trí cao cấp rừng thông Bản Áng, huyện Mộc Châu, tỉnh Sơn La</t>
  </si>
  <si>
    <t>Bản Áng, xã Đông Sang, huyện Mộc Châu, tỉnh Sơn La</t>
  </si>
  <si>
    <t>Công ty TNHH MTV Xây dựng và Thương Mại Anh Quân</t>
  </si>
  <si>
    <t>Trường Mầm Non Mộc Châu Little Star</t>
  </si>
  <si>
    <t>Lô TH04 thuộc hồ sơ quy hoạch trung tâm hành chính mới thị trấn Mộc Châu, huyện Mộc Châu, tỉnh Sơn La</t>
  </si>
  <si>
    <t>04/GPXD-SXD ngày 04/3/2019</t>
  </si>
  <si>
    <t>Công ty TNHH MTV dịch vụ thương mại Hà Nội</t>
  </si>
  <si>
    <t>Khách sạn nghỉ dưỡng Mộc Châu-Hà Nội</t>
  </si>
  <si>
    <t>01/GPXD-SXD ngày 13/01/2020</t>
  </si>
  <si>
    <t>Số nhà 385, đường Trần Huy Liệu, TK10, thị trấn Mộc Châu, huyện Mộc Châu, tỉnh Sơn La</t>
  </si>
  <si>
    <t>Công ty cổ phần cơ khí Sơn La</t>
  </si>
  <si>
    <t>02/GPXD-SXD ngày 17/01/2019</t>
  </si>
  <si>
    <t>Xây dựng showroom và xưởng dịch vụ xe ô tô Huyndai</t>
  </si>
  <si>
    <t>Km 10, khu công nghiệp Chiềng Sinh, phường Chiềng Sinh, thành phố Sơn La, tỉnh Sơn La</t>
  </si>
  <si>
    <t>07/GPXD-SXD ngày 19/6/2019</t>
  </si>
  <si>
    <t>Toyota Tây Bắc</t>
  </si>
  <si>
    <t>12/GPXD-SXD ngày 28/8/2019</t>
  </si>
  <si>
    <t>Công ty cổ phần Xây dựng - Dịch vụ Hoa Ban</t>
  </si>
  <si>
    <t>Số 286, đường Tô Hiệu, thành phố Sơn La</t>
  </si>
  <si>
    <t>Trụ sở làm việc và kinh doanh dich vụ</t>
  </si>
  <si>
    <t>16/GPXD-SXD ngày 16/10/2019</t>
  </si>
  <si>
    <t>Công ty TNHH MTV Xây dựng và Thương mại Đại Thắng</t>
  </si>
  <si>
    <t>Trường Mầm non Hoa Mai</t>
  </si>
  <si>
    <t>Khu dân cư Sang Luông, tổ 14, phường Quyết Thắng, thành phố Sơn La, tỉnh Sơn La</t>
  </si>
  <si>
    <t>02/GPXD-SXD ngày 15/01/2020</t>
  </si>
  <si>
    <t>Công ty TNHH xây dựng Kiên Thành Sơn La</t>
  </si>
  <si>
    <t>Khu văn phòng và dịch vụ</t>
  </si>
  <si>
    <t>Tổ 1, phường Chiềng Lề, thành phố Sơn La, tỉnh Sơn La</t>
  </si>
  <si>
    <t>18/GPXD-SXD ngày 27/12/2019</t>
  </si>
  <si>
    <t>Công ty cổ phần thương mại điện tử viễn thông Đ&amp;</t>
  </si>
  <si>
    <t>Khu dịch vụ thương mại Đ&amp;T</t>
  </si>
  <si>
    <t>05/GPXD-SXD ngày 05/3/2019</t>
  </si>
  <si>
    <t>Công ty TNHH đầu tư xây dựng Hoàng Chung</t>
  </si>
  <si>
    <t>Trường mầm non Ban Mai, huyện Mai Sơn, tỉnh Sơn La</t>
  </si>
  <si>
    <t>Tiểu khu 8, thị trấn Hát Lót, huyện Mai Sơn, tỉnh Sơn La</t>
  </si>
  <si>
    <t>Công ty TNHH thương mại Hoàng Tiếp</t>
  </si>
  <si>
    <t>14/GPXD-SXD ngày 07/10/2019</t>
  </si>
  <si>
    <t>Cửa hàng kinh doanh xăng dầu</t>
  </si>
  <si>
    <t>Bản Mu Kít, xã Cò Nòi, huyện Mai Sơn, tỉnh Sơn La</t>
  </si>
  <si>
    <t>04/GPXD-SXD ngày 24/3/2020</t>
  </si>
  <si>
    <t>Trường Liên cấp Quốc tế Binh Minh</t>
  </si>
  <si>
    <t>Công ty TNHH Mầm Lộc</t>
  </si>
  <si>
    <t>18/GPXD-SXD ngày 01/10/2020</t>
  </si>
  <si>
    <t>Công ty cổ phần tập đoàn Picenza Việt Nam</t>
  </si>
  <si>
    <t>Hạ tầng kỹ thuật (giai đoạn 1) thuộc dự án Khu đô thị số 1, phường Chiềng An, thành phố Sơn La</t>
  </si>
  <si>
    <t>Khu đô thị số 1, phường Chiềng An, thành phố Sơn La, tỉnh Sơn La</t>
  </si>
  <si>
    <t>Công ty TNHH Tuân Quỳnh Sơn La</t>
  </si>
  <si>
    <t>Cửa hàng xăng dầu Kiến Lâm</t>
  </si>
  <si>
    <t>Bản Kiến Lâm, xã Chiềng Cang, huyện Sông Mã</t>
  </si>
  <si>
    <t>03/GPXD-SXD ngày 18/02/2020</t>
  </si>
  <si>
    <t>05/GPXD-SXD ngày 14/5/2020</t>
  </si>
  <si>
    <t>Công ty cổ phần mía đường Sơn La</t>
  </si>
  <si>
    <t>Đầu tư nâng công suất dây chuyền chế biến đường ổn định 5.000TMN</t>
  </si>
  <si>
    <t>Khuôn viên Công ty cổ phần mía đường Sơn La; địa chỉ: Km34, QL6 Sơn La-Hà Nội, xã Cò Nòi, huyện Mai Sơn, tỉnh Sơn La</t>
  </si>
  <si>
    <t>06/GPXD-SXD ngày 04/6/2020</t>
  </si>
  <si>
    <t>Cửa hàng xăng dầu Anh Trang</t>
  </si>
  <si>
    <t>Công ty TNHH TH Anh Trang</t>
  </si>
  <si>
    <t>Km89 Quốc lộ 4G, bản Lê Hồng Phong, xã Nà Nghịu, huyện Sông Mã</t>
  </si>
  <si>
    <t>08/GPXD-SXD ngày 11/6/2020</t>
  </si>
  <si>
    <t>Công ty TNHH Xây dựng và Thương mại Tiến Anh</t>
  </si>
  <si>
    <t>Khách sạn Hải Anh thuộc dự án Khu dịch vụ khách sạn Hải Anh</t>
  </si>
  <si>
    <t>Xã Huy Bắc, huyện Phù Yên, tỉnh Sơn La</t>
  </si>
  <si>
    <t>Công ty Cổ phần KST Việt Nam</t>
  </si>
  <si>
    <t>Điểm du lịch cộng đồng Vigolando khu số 1 (đợt 1)</t>
  </si>
  <si>
    <t>Bản Chiềng Đi 2, xã Vân Hồ, huyện Vân Hồ, tỉnh Sơn La, tỉnh Sơn La</t>
  </si>
  <si>
    <t>09/GPXD-SXD ngày 24/6/2020</t>
  </si>
  <si>
    <t>Công ty CP chế biến thực phẩm công nghệ cao</t>
  </si>
  <si>
    <t>10/GPXD-SXD ngày 30/6/2020</t>
  </si>
  <si>
    <t>Nhà máy chế biến quả và đồ uống nước hoa quả công nghệ cao Sơn La (Giai đoạn I)</t>
  </si>
  <si>
    <t>Bản Co Chàm, xã Lóng Luông, huyện Vân Hồ, tỉnh Sơn La</t>
  </si>
  <si>
    <t>Công ty cổ phần bê tông Sơn La</t>
  </si>
  <si>
    <t>11/GPXD-SXD ngày 01/7/2020</t>
  </si>
  <si>
    <t>Xây dựng trạm trộn bê tông thương phẩm công suất 90m3/h</t>
  </si>
  <si>
    <t>Bản Mạt, xã Chiềng Mung, huyện Mai Sơn</t>
  </si>
  <si>
    <t>12/GPXD-SXD ngày 04/8/2020</t>
  </si>
  <si>
    <t>Công ty cổ phần thương mại khách sạn Sơn La</t>
  </si>
  <si>
    <t>Xây dựng văn phòng làm việc và dịch vụ kinh doanh tổng hợp</t>
  </si>
  <si>
    <t>Số 28, đường Hoàng Văn Thụ, phường Quyết Tâm, thành phố Sơn La, tỉnh Sơn La</t>
  </si>
  <si>
    <t>07/GPXD-SXD ngày 05/6/2020</t>
  </si>
  <si>
    <t>Công ty cổ phần thương mại Tuấn Linh</t>
  </si>
  <si>
    <t>Khu thương mại dịch vụ Mai Sơn</t>
  </si>
  <si>
    <t>Tiểu khu 6, thị trấn Hát Lót, huyện Mai Sơn, tỉnh Sơn La</t>
  </si>
  <si>
    <t>13/GPXD-SXD ngày 10/8/2020</t>
  </si>
  <si>
    <t>Công ty TNHH Hoàng Long</t>
  </si>
  <si>
    <t>Cửa hàng xăng dầu Hoàng Long, thị trấn Bắc Yên huyện Bắc Yên, tỉnh Sơn La</t>
  </si>
  <si>
    <t>Phiêng Ban 1, thị trấn Bắc Yên, huyện Bắc Yên, tỉnh Sơn La</t>
  </si>
  <si>
    <t>14/GPXD-SXD ngày 17/8/2020</t>
  </si>
  <si>
    <t>15/GPXD-SXD ngày 17/8/2020</t>
  </si>
  <si>
    <t>Bưu điện tỉnh Sơn La</t>
  </si>
  <si>
    <t>Bưu điện huyện Vân Hồ, tỉnh Sơn La (Giai đoạn I)</t>
  </si>
  <si>
    <t>Bản Buổn, phường Chiềng Cơi, thành phố Sơn La, tỉnh Sơn La</t>
  </si>
  <si>
    <t>16/GPXD-SXD ngày 21/9/2020</t>
  </si>
  <si>
    <t>17/GPXD-SXD ngày 21/9/2020</t>
  </si>
  <si>
    <t>Công ty cổ phần tập đoàn đầu tư Tây Bắc (là đại diện cho Liên danh Tây Bắc Thái Dương)</t>
  </si>
  <si>
    <t>Hạ tầng kỹ thuật thuộc dự án Khu dân cư thương mại suối Nậm La- Lô số 5, thành phố Sơn La, tỉnh Sơn La</t>
  </si>
  <si>
    <t>Khu dân cư thương mại suối Nậm La-Lô số 5, phường Phường Chiềng Lề, thành phố Sơn La, tỉnh Sơn La</t>
  </si>
  <si>
    <t>Ngân hàng Nông nghiệp và Phát triển Nông thôn Việt Nam- Chi nhánh Sơn La</t>
  </si>
  <si>
    <t>Ngân hàng Nông nghiệp và Phát triển Nông thôn huyện Thuận Châu- Phòng giao dịch Chiềng Pấc</t>
  </si>
  <si>
    <t>Tiểu khu 4, xã Tông Lạnh, huyện Thuận Châu, tỉnh Sơn La</t>
  </si>
  <si>
    <t>19/GPXD-SXD ngày 14/10/2020</t>
  </si>
  <si>
    <t>Công ty TNHH Hoa Xuân Sơn La</t>
  </si>
  <si>
    <t>Cửa hàng xăng dầu Tà Xùa</t>
  </si>
  <si>
    <t>Bản Tà Xùa, xã Tà Xùa, huyện Bắc Yên</t>
  </si>
  <si>
    <t>20/GPXD-SXD ngày 27/10/2020</t>
  </si>
  <si>
    <t>Doanh nghiệp tư nhân Hồng Mậu Sơn La</t>
  </si>
  <si>
    <t>Cửa hàng xăng dầu Chiềng Mung</t>
  </si>
  <si>
    <t>Km 1+200, Quốc lộ 4G thuộc thôn 7, xã Chiềng Mung, huyện Mai Sơn, tỉnh Sơn La</t>
  </si>
  <si>
    <t>21/GPXD-SXD ngày 29/10/2020</t>
  </si>
  <si>
    <t>22/GPXD-SXD ngày 29/10/2020</t>
  </si>
  <si>
    <t>23/GPXD-SXD ngày 29/10/2020</t>
  </si>
  <si>
    <t>Công ty Cổ phần vật tư kỹ thuật nông nghiệp Sơn La</t>
  </si>
  <si>
    <t>Cải tạo cửa hàng xăng dầu Mường La</t>
  </si>
  <si>
    <t>Thị trấn Ít Ong, huyện Mường La, tỉnh Sơn La</t>
  </si>
  <si>
    <t>Công ty TNHH một thành viên Việt Hạt</t>
  </si>
  <si>
    <t>Cửa hàng kinh doanh xăng dầu Việt Hạt</t>
  </si>
  <si>
    <t>Tổ 1, phường Chiềng Sinh, thành phố Sơn La</t>
  </si>
  <si>
    <t>Hợp tác xã dịch vụ tổng hợp Phong Vân (nay là Hợp tác xã nông nghiệp dịch vụ tổng hợp Phong Vân)</t>
  </si>
  <si>
    <t>: Trụ sở làm việc và các công trình phụ trợ</t>
  </si>
  <si>
    <t>Bản Đồng Lương, xã Huy Hạ, huyện Phù Yên, tỉnh Sơn La</t>
  </si>
  <si>
    <t>24/GPXD-SXD ngày 06/11/2020</t>
  </si>
  <si>
    <t>Trụ sở làm việc và nơi đỗ xe taxi</t>
  </si>
  <si>
    <t xml:space="preserve">Công ty cổ phần du lịch Hương Sen </t>
  </si>
  <si>
    <t>Lô đất HH13, Bản Buổn, phường Chiềng Cơi, thành phố Sơn La</t>
  </si>
  <si>
    <t>25/GPXD-SXD ngày 18/11/2020</t>
  </si>
  <si>
    <t>Công ty TNHH Minh Đức</t>
  </si>
  <si>
    <t>Cửa hàng xăng dầu Bản Sai</t>
  </si>
  <si>
    <t>Bản Sai, xã Sặp Vạt, huyện Yên Châu, tỉnh Sơn La</t>
  </si>
  <si>
    <t>26/GPXD-SXD ngày 01/12/2020</t>
  </si>
  <si>
    <t>Công ty TNHH Khôi Nguyên Tây Bắc</t>
  </si>
  <si>
    <t>Nhà dịch vụ thương mại của Công ty TNHH Khôi Nguyên Tây Bắc</t>
  </si>
  <si>
    <t>Tổ 15, phường Chiềng Sinh, thành phố Sơn La, tỉnh Sơn La</t>
  </si>
  <si>
    <t>27/GPXD-SXD ngày 03/12/2020</t>
  </si>
  <si>
    <t>Công ty TNHH Thiên Kim Sơn La</t>
  </si>
  <si>
    <t>Cửa hàng xăng dầu Thiên Kim</t>
  </si>
  <si>
    <t>Bản Thẳm, phường Chiềng Sinh, thành phố Sơn La</t>
  </si>
  <si>
    <t>Công ty TNHH Lộc Trưởng</t>
  </si>
  <si>
    <t>28/GPXD-SXD ngày 07/12/2020</t>
  </si>
  <si>
    <t>Cửa hàng xăng dầu trung tâm xã Tân Hợp</t>
  </si>
  <si>
    <t>Bản Nà Mường, xã Tân Hợp, huyện Mộc Châu, tỉnh Sơn La</t>
  </si>
  <si>
    <t>Công ty TNHH Quang Sao</t>
  </si>
  <si>
    <t>29/GPXD-SXD ngày 11/12/2020</t>
  </si>
  <si>
    <t>Trụ sở làm việc, bán hàng, xưởng sản xuất, các hạng mục phụ trợ khác của Công ty TNHH Quang Sao</t>
  </si>
  <si>
    <t>Tiểu khu 5, thị trấn Ít Ong, huyện Mường La, tỉnh Sơn La</t>
  </si>
  <si>
    <t>30/GPXD-SXD ngày 15/12/2020</t>
  </si>
  <si>
    <t>Thay thế 26/GPXD-SXD ngày 01/12/2020</t>
  </si>
  <si>
    <t>31/GPXD-SXD ngày 30/12/2020</t>
  </si>
  <si>
    <t>Công ty cổ phần du lịch khách sạn Sơn La</t>
  </si>
  <si>
    <t>Trung tâm tổ chức sự kiện thuộc dự án Đầu tư cải tạo Khách sạn Sơn La và xây dựng mới Trung tâm tổ chức sự kiện</t>
  </si>
  <si>
    <t>Phường Quyết Thắng, thành phố Sơn La, tỉnh Sơn La</t>
  </si>
  <si>
    <t>32/GPXD-SXD ngày 30/12/2020</t>
  </si>
  <si>
    <t>Công ty cổ phần Lương thực Sơn La</t>
  </si>
  <si>
    <t>Cửa hàng kinh doanh lương thực và dịch vụ của Công ty cổ phần Lương thực Sơn La</t>
  </si>
  <si>
    <t>Bản Tân Lập, xã Chiềng Khương, huyện Sông Mã, tỉnh Sơn La</t>
  </si>
  <si>
    <t>01/GPXD-SXD ngày 07/01/2021</t>
  </si>
  <si>
    <t>Công ty cổ phần đầu tư xây dựng Nam Thành</t>
  </si>
  <si>
    <t>Trường Ngôi sao nhỏ-Baby Star; Hạng mục công trình: Nhà lớp mầm non 3 tầng</t>
  </si>
  <si>
    <t>Hợp tác xã dịch vụ nông nghiệp Mường Tấc huyện Phù Yên</t>
  </si>
  <si>
    <t>02/GPXD-SXD ngày 22/01/2021</t>
  </si>
  <si>
    <t>Trụ sở, khu trưng bày, nhà xưởng sơ chế, bảo quản sản phẩm nông sản và khu sản xuất rau, củ, quả</t>
  </si>
  <si>
    <t>Xã Huy Hạ, huyện Phù Yên, tỉnh Sơn La</t>
  </si>
  <si>
    <t>03/GPXD-SXD ngày 27/01/2021</t>
  </si>
  <si>
    <t>Công ty TNHH dịch vụ và thương mại Phúc Đông Tây Bắc</t>
  </si>
  <si>
    <t>Nhà chứa nông sản và các hạng mục phụ trợ</t>
  </si>
  <si>
    <t>Công ty TNHH Đậu Thắm</t>
  </si>
  <si>
    <t>04/GPXD-SXD ngày 03/02/2021</t>
  </si>
  <si>
    <t>Cải tạo cửa hàng xăng dầu Cò Nòi</t>
  </si>
  <si>
    <t>Tiểu khu 26, xã Cò Nòi, huyện Mai Sơn, tỉnh Sơn La</t>
  </si>
  <si>
    <t>Công ty cổ phần HMK Sơn La</t>
  </si>
  <si>
    <t>05/GPXD-SXD ngày 08/02/2021</t>
  </si>
  <si>
    <t>Cửa hàng xăng dầu xã Dồm Cang, huyện Sốp Cộp</t>
  </si>
  <si>
    <t>tại bản Dồm Cang, xã Dồm Cang, huyện Sốp Cộp, tỉnh Sơn La</t>
  </si>
  <si>
    <t>06/GPXD-SXD ngày 08/3/2021</t>
  </si>
  <si>
    <t>Cửa hàng bán lẻ xăng dầu Tân Xuân</t>
  </si>
  <si>
    <t>Bản Ngà, xã Tân Xuân, huyện Vân Hồ, tỉnh Sơn La</t>
  </si>
  <si>
    <t>07/GPXD-SXD ngày 07/4/2021</t>
  </si>
  <si>
    <t>Cải tạo, nâng cấp sảnh đón tiếp khách sạn Hương Sen</t>
  </si>
  <si>
    <t>Công ty Cổ phần du lịch 26 Mộc Châu</t>
  </si>
  <si>
    <t>08/GPXD-SXD ngày 26/7/2021</t>
  </si>
  <si>
    <t>Cầu kính và đường đi bộ bằng kính trên vách núi thuộc dự án Điểm du lịch GREEN GEM Mộc Châu, tỉnh Sơn La nay đổi tên dự án thành Đầu tư xây dựng điểm du lịch Mộc Châu Island</t>
  </si>
  <si>
    <t>Xã Mường Sang, Chiềng Hắc, huyện Mộc Châu, tỉnh Sơn La</t>
  </si>
  <si>
    <t>09/GPXD-SXD ngày 26/7/2021</t>
  </si>
  <si>
    <t>Công ty Cổ phần đầu tư và phát triển đô thị Trí Đức</t>
  </si>
  <si>
    <t>Điều chỉnh GPXD (Hạ tầng kỹ thuật thuộc dự án Tổ hợp khách sạn, nhà ở và chợ du lịch Mộc Châu tại tiểu khu 14, thị trấn Mộc châu, huyện Mộc Châu (giai đoạn 1))</t>
  </si>
  <si>
    <t>Tiểu khu 14, thị trấn Mộc châu, huyện Mộc Châu</t>
  </si>
  <si>
    <t>Công ty cổ phần kinh doanh tổng hợp ĐPS</t>
  </si>
  <si>
    <t>Điều chỉnh GPXD</t>
  </si>
  <si>
    <t>Trung tâm du lịch, thương mại và dịch vụ Đại Phú Sơn</t>
  </si>
  <si>
    <t>Tiểu khu 10, thị trấn Mộc Châu, huyện Mộc Châu, tỉnh Sơn La</t>
  </si>
  <si>
    <t>02/GPXD-SXD ngày 26/5/2022</t>
  </si>
  <si>
    <t>01/GPXD-SXD ngày 24/01/2022</t>
  </si>
  <si>
    <t>Công ty cổ phần giống bò sữa Mộc Châu</t>
  </si>
  <si>
    <t>Tổ hợp trang trại sinh thái - bò sữa công nghệ cao Mộc Châu giai đoạn 1</t>
  </si>
  <si>
    <t>Tiểu khu Vườn Đào, thị trấn Nông Trường Mộc Châu, huyện Mộc Châu, tỉnh Sơn La</t>
  </si>
  <si>
    <t>Công ty Cổ phần VBIC Sơn La</t>
  </si>
  <si>
    <t>03/GPXD-SXD ngày 16/8/2022</t>
  </si>
  <si>
    <t>Dự án đầu tư xây dựng Nhà máy nước bản Mòng và tuyến ống nước thô, thành phố Sơn La, tỉnh Sơn La (giai đoạn 1)</t>
  </si>
  <si>
    <t>Bản Kham, xã Hua La, thành phố Sơn La, tỉnh Sơn La</t>
  </si>
  <si>
    <t>Công ty Cổ phần đầu tư và xây dựng Mộc Châu</t>
  </si>
  <si>
    <t>04/GPXD-SXD ngày 27/12/2022</t>
  </si>
  <si>
    <t>Khách sạn Thảo Nguyên 2</t>
  </si>
  <si>
    <t>Tiểu khu 32, thị trấn Nông Trường Mộc Châu, huyện Mộc Châu, tỉnh Sơn La</t>
  </si>
  <si>
    <t>01/GPXD-SXD ngày 19/10/2023</t>
  </si>
  <si>
    <t>Tổ hợp trang trại sinh thái-bò sữa công nghệ cao Mộc Châu (hạng mục: Trang trại sinh thái, bò sữa công nghệ cao Mộc Châu)</t>
  </si>
  <si>
    <t>Tiểu khu Vườn Đào, thị trấn Nông trường Mộc Châu, huyện Mộc Châu, tỉnh Sơn La</t>
  </si>
  <si>
    <t>01/GPXD-SXD ngày 16/01/2024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</si>
</sst>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2"/>
      <color theme="1"/>
      <name val="Times New Roman"/>
      <family val="2"/>
    </font>
    <font>
      <u/>
      <sz val="12"/>
      <color theme="10"/>
      <name val="Times New Roman"/>
      <family val="2"/>
    </font>
    <font>
      <sz val="8"/>
      <name val="Times New Roman"/>
      <family val="2"/>
    </font>
    <font>
      <sz val="11"/>
      <name val="Times New Roman"/>
      <family val="1"/>
    </font>
    <font>
      <b/>
      <sz val="11"/>
      <name val="Times New Roman"/>
      <family val="1"/>
    </font>
    <font>
      <b/>
      <i/>
      <sz val="11"/>
      <name val="Times New Roman"/>
      <family val="1"/>
    </font>
    <font>
      <i/>
      <sz val="10"/>
      <name val="Times New Roman"/>
      <family val="1"/>
    </font>
    <font>
      <sz val="11"/>
      <color theme="1"/>
      <name val="Arial"/>
      <family val="2"/>
      <scheme val="minor"/>
    </font>
    <font>
      <b/>
      <sz val="14"/>
      <name val="Times New Roman"/>
      <family val="1"/>
    </font>
    <font>
      <b/>
      <sz val="12"/>
      <name val="Times New Roman"/>
      <family val="1"/>
    </font>
    <font>
      <b/>
      <i/>
      <sz val="12"/>
      <name val="Times New Roman"/>
      <family val="1"/>
    </font>
    <font>
      <b/>
      <sz val="13"/>
      <name val="Times New Roman"/>
      <family val="1"/>
    </font>
    <font>
      <i/>
      <sz val="11"/>
      <name val="Times New Roman"/>
      <family val="1"/>
    </font>
    <font>
      <sz val="12"/>
      <name val="Times New Roman"/>
      <family val="1"/>
    </font>
    <font>
      <b/>
      <u/>
      <sz val="12"/>
      <name val="Times New Roman"/>
      <family val="1"/>
    </font>
    <font>
      <i/>
      <sz val="13"/>
      <name val="Times New Roman"/>
      <family val="1"/>
    </font>
    <font>
      <b/>
      <i/>
      <sz val="13"/>
      <name val="Times New Roman"/>
      <family val="1"/>
    </font>
    <font>
      <sz val="13"/>
      <name val="Times New Roman"/>
      <family val="1"/>
    </font>
    <font>
      <b/>
      <sz val="12"/>
      <color theme="1"/>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1" fillId="0" borderId="0" applyNumberFormat="0" applyFill="0" applyBorder="0" applyAlignment="0" applyProtection="0"/>
    <xf numFmtId="0" fontId="7" fillId="0" borderId="0"/>
  </cellStyleXfs>
  <cellXfs count="69">
    <xf numFmtId="0" fontId="0" fillId="0" borderId="0" xfId="0"/>
    <xf numFmtId="0" fontId="3"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Fill="1" applyBorder="1" applyAlignment="1">
      <alignment horizontal="center" vertical="center" wrapText="1"/>
    </xf>
    <xf numFmtId="0" fontId="8" fillId="0" borderId="0" xfId="0" applyFont="1" applyAlignment="1">
      <alignment horizontal="right" vertical="center" wrapText="1"/>
    </xf>
    <xf numFmtId="0" fontId="4" fillId="0" borderId="1" xfId="0" applyFont="1" applyBorder="1" applyAlignment="1">
      <alignment horizontal="right" vertical="center" wrapText="1"/>
    </xf>
    <xf numFmtId="164" fontId="3" fillId="0" borderId="1" xfId="0" applyNumberFormat="1" applyFont="1" applyBorder="1" applyAlignment="1">
      <alignment horizontal="righ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horizontal="right" vertical="center" wrapText="1"/>
    </xf>
    <xf numFmtId="49" fontId="12" fillId="0" borderId="0" xfId="0" applyNumberFormat="1" applyFont="1" applyAlignment="1">
      <alignment horizontal="center" vertical="center" wrapText="1"/>
    </xf>
    <xf numFmtId="0" fontId="13" fillId="0" borderId="0" xfId="0" applyFont="1"/>
    <xf numFmtId="0" fontId="3" fillId="2" borderId="1" xfId="0" applyFont="1" applyFill="1" applyBorder="1" applyAlignment="1">
      <alignment horizontal="right" vertical="center" wrapText="1"/>
    </xf>
    <xf numFmtId="0" fontId="3"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0" fontId="11" fillId="0" borderId="0" xfId="0" applyFont="1" applyAlignment="1">
      <alignment wrapText="1"/>
    </xf>
    <xf numFmtId="0" fontId="9" fillId="0" borderId="0" xfId="0" applyFont="1" applyAlignment="1">
      <alignment horizontal="center" wrapText="1"/>
    </xf>
    <xf numFmtId="0" fontId="14" fillId="0" borderId="0" xfId="0" applyFont="1" applyAlignment="1">
      <alignment horizontal="right" wrapText="1"/>
    </xf>
    <xf numFmtId="0" fontId="14" fillId="0" borderId="0" xfId="0" applyFont="1" applyAlignment="1">
      <alignment horizontal="center" wrapText="1"/>
    </xf>
    <xf numFmtId="0" fontId="8" fillId="0" borderId="0" xfId="0" applyFont="1" applyAlignment="1">
      <alignment wrapText="1"/>
    </xf>
    <xf numFmtId="49" fontId="12"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12" fillId="2" borderId="0" xfId="0" applyNumberFormat="1" applyFont="1" applyFill="1" applyAlignment="1">
      <alignment horizontal="center" vertical="center" wrapText="1"/>
    </xf>
    <xf numFmtId="0" fontId="4" fillId="0" borderId="0" xfId="0" applyFont="1" applyAlignment="1">
      <alignment vertical="center" wrapText="1"/>
    </xf>
    <xf numFmtId="14" fontId="4" fillId="0" borderId="0" xfId="0" applyNumberFormat="1" applyFont="1" applyAlignment="1">
      <alignment horizontal="center" vertical="center" wrapText="1"/>
    </xf>
    <xf numFmtId="0" fontId="4" fillId="0" borderId="0" xfId="0" applyFont="1" applyAlignment="1">
      <alignment wrapText="1"/>
    </xf>
    <xf numFmtId="14" fontId="9" fillId="0" borderId="0" xfId="0" applyNumberFormat="1" applyFont="1" applyAlignment="1">
      <alignment horizontal="center" vertical="center" wrapText="1"/>
    </xf>
    <xf numFmtId="14" fontId="9" fillId="0" borderId="0" xfId="0" applyNumberFormat="1" applyFont="1" applyAlignment="1">
      <alignment horizontal="right" vertical="center" wrapText="1"/>
    </xf>
    <xf numFmtId="0" fontId="3" fillId="0" borderId="0" xfId="0" applyFont="1" applyAlignment="1">
      <alignment horizontal="center" vertical="center" wrapText="1"/>
    </xf>
    <xf numFmtId="1" fontId="3"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left" vertical="center" wrapText="1"/>
    </xf>
    <xf numFmtId="14" fontId="3" fillId="0" borderId="0" xfId="0" applyNumberFormat="1" applyFont="1" applyAlignment="1">
      <alignment horizontal="center" vertical="center" wrapText="1"/>
    </xf>
    <xf numFmtId="0" fontId="9" fillId="0" borderId="0" xfId="0" applyFont="1"/>
    <xf numFmtId="0" fontId="17" fillId="0" borderId="0" xfId="0" applyFont="1" applyAlignment="1">
      <alignment vertical="center" wrapText="1"/>
    </xf>
    <xf numFmtId="0" fontId="15" fillId="0" borderId="0" xfId="0" applyFont="1" applyAlignment="1">
      <alignment horizontal="left" vertical="center" wrapText="1"/>
    </xf>
    <xf numFmtId="0" fontId="0" fillId="0" borderId="0" xfId="0"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8" fillId="0" borderId="0" xfId="0" applyFont="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5" fillId="0" borderId="0" xfId="0" quotePrefix="1"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center" wrapText="1"/>
    </xf>
    <xf numFmtId="0" fontId="14" fillId="0" borderId="0" xfId="0" applyFont="1" applyAlignment="1">
      <alignment horizontal="center" wrapText="1"/>
    </xf>
    <xf numFmtId="14" fontId="9" fillId="0" borderId="0" xfId="0" applyNumberFormat="1" applyFont="1" applyAlignment="1">
      <alignment horizontal="center" vertical="center" wrapText="1"/>
    </xf>
    <xf numFmtId="0" fontId="4" fillId="0" borderId="1" xfId="0" applyFont="1" applyBorder="1" applyAlignment="1">
      <alignment horizontal="center" vertical="center" wrapText="1"/>
    </xf>
    <xf numFmtId="49" fontId="15" fillId="0" borderId="0" xfId="0" quotePrefix="1" applyNumberFormat="1" applyFont="1" applyAlignment="1">
      <alignment horizontal="left" vertical="center" wrapText="1"/>
    </xf>
    <xf numFmtId="49" fontId="15" fillId="0" borderId="0" xfId="0" applyNumberFormat="1"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wrapText="1"/>
    </xf>
    <xf numFmtId="0" fontId="11"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0" xfId="0" applyFont="1" applyAlignment="1">
      <alignment horizontal="left" vertical="center" wrapText="1"/>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67"/>
  <sheetViews>
    <sheetView topLeftCell="A24" zoomScaleNormal="100" workbookViewId="0">
      <selection activeCell="C27" sqref="C27"/>
    </sheetView>
  </sheetViews>
  <sheetFormatPr defaultColWidth="9" defaultRowHeight="15" x14ac:dyDescent="0.25"/>
  <cols>
    <col min="1" max="1" width="3.5" style="21" customWidth="1"/>
    <col min="2" max="2" width="19.875" style="21" customWidth="1"/>
    <col min="3" max="3" width="19.375" style="22" customWidth="1"/>
    <col min="4" max="4" width="15.125" style="22" customWidth="1"/>
    <col min="5" max="5" width="10.875" style="23" customWidth="1"/>
    <col min="6" max="6" width="30.75" style="21" customWidth="1"/>
    <col min="7" max="7" width="11.625" style="21" customWidth="1"/>
    <col min="8" max="9" width="11" style="21" customWidth="1"/>
    <col min="10" max="10" width="26" style="21" customWidth="1"/>
    <col min="11" max="11" width="9" style="21"/>
    <col min="12" max="12" width="13.5" style="21" customWidth="1"/>
    <col min="13" max="16384" width="9" style="21"/>
  </cols>
  <sheetData>
    <row r="1" spans="1:10" ht="16.5" x14ac:dyDescent="0.25">
      <c r="J1" s="24" t="s">
        <v>27</v>
      </c>
    </row>
    <row r="2" spans="1:10" ht="15.75" x14ac:dyDescent="0.25">
      <c r="B2" s="55" t="s">
        <v>23</v>
      </c>
      <c r="C2" s="55"/>
      <c r="E2" s="56" t="s">
        <v>21</v>
      </c>
      <c r="F2" s="56"/>
      <c r="G2" s="56"/>
      <c r="H2" s="56"/>
      <c r="I2" s="56"/>
      <c r="J2" s="56"/>
    </row>
    <row r="3" spans="1:10" ht="15.75" x14ac:dyDescent="0.25">
      <c r="B3" s="56"/>
      <c r="C3" s="56"/>
      <c r="E3" s="57" t="s">
        <v>22</v>
      </c>
      <c r="F3" s="57"/>
      <c r="G3" s="57"/>
      <c r="H3" s="57"/>
      <c r="I3" s="57"/>
      <c r="J3" s="57"/>
    </row>
    <row r="4" spans="1:10" ht="15.75" x14ac:dyDescent="0.25">
      <c r="B4" s="25"/>
      <c r="C4" s="25"/>
      <c r="E4" s="26"/>
      <c r="F4" s="27"/>
      <c r="G4" s="27"/>
      <c r="H4" s="27"/>
      <c r="I4" s="27"/>
      <c r="J4" s="27"/>
    </row>
    <row r="5" spans="1:10" ht="18.75" x14ac:dyDescent="0.3">
      <c r="I5" s="28"/>
    </row>
    <row r="6" spans="1:10" ht="29.25" customHeight="1" x14ac:dyDescent="0.25">
      <c r="A6" s="62" t="s">
        <v>36</v>
      </c>
      <c r="B6" s="63"/>
      <c r="C6" s="63"/>
      <c r="D6" s="63"/>
      <c r="E6" s="63"/>
      <c r="F6" s="63"/>
      <c r="G6" s="63"/>
      <c r="H6" s="63"/>
      <c r="I6" s="63"/>
      <c r="J6" s="63"/>
    </row>
    <row r="7" spans="1:10" ht="18.75" x14ac:dyDescent="0.25">
      <c r="A7" s="5"/>
      <c r="B7" s="6"/>
      <c r="C7" s="6"/>
      <c r="D7" s="6"/>
      <c r="E7" s="10"/>
      <c r="F7" s="6"/>
      <c r="G7" s="6"/>
      <c r="H7" s="6"/>
      <c r="I7" s="6"/>
      <c r="J7" s="6"/>
    </row>
    <row r="8" spans="1:10" x14ac:dyDescent="0.25">
      <c r="A8" s="59" t="s">
        <v>0</v>
      </c>
      <c r="B8" s="59" t="s">
        <v>9</v>
      </c>
      <c r="C8" s="59" t="s">
        <v>10</v>
      </c>
      <c r="D8" s="59" t="s">
        <v>11</v>
      </c>
      <c r="E8" s="59" t="s">
        <v>13</v>
      </c>
      <c r="F8" s="59" t="s">
        <v>12</v>
      </c>
      <c r="G8" s="59" t="s">
        <v>14</v>
      </c>
      <c r="H8" s="59"/>
      <c r="I8" s="59" t="s">
        <v>49</v>
      </c>
      <c r="J8" s="59" t="s">
        <v>19</v>
      </c>
    </row>
    <row r="9" spans="1:10" ht="42.75" x14ac:dyDescent="0.25">
      <c r="A9" s="59"/>
      <c r="B9" s="59"/>
      <c r="C9" s="59"/>
      <c r="D9" s="59"/>
      <c r="E9" s="59"/>
      <c r="F9" s="59"/>
      <c r="G9" s="7" t="s">
        <v>15</v>
      </c>
      <c r="H9" s="7" t="s">
        <v>16</v>
      </c>
      <c r="I9" s="59"/>
      <c r="J9" s="59"/>
    </row>
    <row r="10" spans="1:10" s="16" customFormat="1" x14ac:dyDescent="0.25">
      <c r="A10" s="2" t="s">
        <v>1</v>
      </c>
      <c r="B10" s="2" t="s">
        <v>2</v>
      </c>
      <c r="C10" s="2" t="s">
        <v>3</v>
      </c>
      <c r="D10" s="2" t="s">
        <v>4</v>
      </c>
      <c r="E10" s="2" t="s">
        <v>5</v>
      </c>
      <c r="F10" s="2" t="s">
        <v>6</v>
      </c>
      <c r="G10" s="29" t="s">
        <v>7</v>
      </c>
      <c r="H10" s="29" t="s">
        <v>8</v>
      </c>
      <c r="I10" s="29" t="s">
        <v>17</v>
      </c>
      <c r="J10" s="29" t="s">
        <v>20</v>
      </c>
    </row>
    <row r="11" spans="1:10" s="30" customFormat="1" x14ac:dyDescent="0.25">
      <c r="A11" s="7" t="s">
        <v>33</v>
      </c>
      <c r="B11" s="8" t="s">
        <v>38</v>
      </c>
      <c r="C11" s="7"/>
      <c r="D11" s="7"/>
      <c r="E11" s="7"/>
      <c r="F11" s="7"/>
      <c r="G11" s="7"/>
      <c r="H11" s="7"/>
      <c r="I11" s="7"/>
      <c r="J11" s="7"/>
    </row>
    <row r="12" spans="1:10" s="16" customFormat="1" ht="135" x14ac:dyDescent="0.25">
      <c r="A12" s="3">
        <v>1</v>
      </c>
      <c r="B12" s="4" t="s">
        <v>50</v>
      </c>
      <c r="C12" s="3" t="s">
        <v>70</v>
      </c>
      <c r="D12" s="3" t="s">
        <v>71</v>
      </c>
      <c r="E12" s="12">
        <f>99318.691/1000</f>
        <v>99.318691000000001</v>
      </c>
      <c r="F12" s="3" t="s">
        <v>134</v>
      </c>
      <c r="G12" s="3"/>
      <c r="H12" s="3"/>
      <c r="I12" s="3"/>
      <c r="J12" s="3" t="s">
        <v>66</v>
      </c>
    </row>
    <row r="13" spans="1:10" s="16" customFormat="1" ht="75" x14ac:dyDescent="0.25">
      <c r="A13" s="3">
        <v>2</v>
      </c>
      <c r="B13" s="4" t="s">
        <v>51</v>
      </c>
      <c r="C13" s="3" t="s">
        <v>75</v>
      </c>
      <c r="D13" s="3" t="s">
        <v>76</v>
      </c>
      <c r="E13" s="12">
        <f>502118.66/1000</f>
        <v>502.11865999999998</v>
      </c>
      <c r="F13" s="3" t="s">
        <v>77</v>
      </c>
      <c r="G13" s="3"/>
      <c r="H13" s="3"/>
      <c r="I13" s="3"/>
      <c r="J13" s="3" t="s">
        <v>66</v>
      </c>
    </row>
    <row r="14" spans="1:10" s="16" customFormat="1" ht="75" x14ac:dyDescent="0.25">
      <c r="A14" s="3">
        <v>3</v>
      </c>
      <c r="B14" s="4" t="s">
        <v>52</v>
      </c>
      <c r="C14" s="3" t="s">
        <v>75</v>
      </c>
      <c r="D14" s="3" t="s">
        <v>76</v>
      </c>
      <c r="E14" s="12">
        <f>425827321/1000000</f>
        <v>425.82732099999998</v>
      </c>
      <c r="F14" s="3" t="s">
        <v>82</v>
      </c>
      <c r="G14" s="3"/>
      <c r="H14" s="3"/>
      <c r="I14" s="3"/>
      <c r="J14" s="3" t="s">
        <v>66</v>
      </c>
    </row>
    <row r="15" spans="1:10" s="16" customFormat="1" ht="75" x14ac:dyDescent="0.25">
      <c r="A15" s="3">
        <v>4</v>
      </c>
      <c r="B15" s="4" t="s">
        <v>53</v>
      </c>
      <c r="C15" s="3" t="s">
        <v>93</v>
      </c>
      <c r="D15" s="3" t="s">
        <v>81</v>
      </c>
      <c r="E15" s="12">
        <f>327360.259/1000</f>
        <v>327.36025900000004</v>
      </c>
      <c r="F15" s="3" t="s">
        <v>69</v>
      </c>
      <c r="G15" s="3"/>
      <c r="H15" s="3"/>
      <c r="I15" s="3"/>
      <c r="J15" s="3" t="s">
        <v>66</v>
      </c>
    </row>
    <row r="16" spans="1:10" s="16" customFormat="1" ht="75" x14ac:dyDescent="0.25">
      <c r="A16" s="3">
        <v>5</v>
      </c>
      <c r="B16" s="4" t="s">
        <v>54</v>
      </c>
      <c r="C16" s="3" t="s">
        <v>119</v>
      </c>
      <c r="D16" s="3" t="s">
        <v>76</v>
      </c>
      <c r="E16" s="12">
        <f>20258.208/1000</f>
        <v>20.258208</v>
      </c>
      <c r="F16" s="3" t="s">
        <v>90</v>
      </c>
      <c r="G16" s="3"/>
      <c r="H16" s="3"/>
      <c r="I16" s="3"/>
      <c r="J16" s="3" t="s">
        <v>66</v>
      </c>
    </row>
    <row r="17" spans="1:10" s="16" customFormat="1" ht="75" x14ac:dyDescent="0.25">
      <c r="A17" s="3">
        <v>6</v>
      </c>
      <c r="B17" s="4" t="s">
        <v>55</v>
      </c>
      <c r="C17" s="3" t="s">
        <v>85</v>
      </c>
      <c r="D17" s="3" t="s">
        <v>86</v>
      </c>
      <c r="E17" s="12">
        <f>236600369000/1000000000</f>
        <v>236.600369</v>
      </c>
      <c r="F17" s="3" t="s">
        <v>91</v>
      </c>
      <c r="G17" s="3"/>
      <c r="H17" s="3"/>
      <c r="I17" s="3"/>
      <c r="J17" s="3" t="s">
        <v>66</v>
      </c>
    </row>
    <row r="18" spans="1:10" s="16" customFormat="1" ht="75" x14ac:dyDescent="0.25">
      <c r="A18" s="3">
        <v>7</v>
      </c>
      <c r="B18" s="4" t="s">
        <v>56</v>
      </c>
      <c r="C18" s="3" t="s">
        <v>96</v>
      </c>
      <c r="D18" s="3" t="s">
        <v>81</v>
      </c>
      <c r="E18" s="12">
        <f>748040884000/1000000000</f>
        <v>748.04088400000001</v>
      </c>
      <c r="F18" s="3" t="s">
        <v>100</v>
      </c>
      <c r="G18" s="3"/>
      <c r="H18" s="3"/>
      <c r="I18" s="3"/>
      <c r="J18" s="3" t="s">
        <v>66</v>
      </c>
    </row>
    <row r="19" spans="1:10" s="16" customFormat="1" ht="105" x14ac:dyDescent="0.25">
      <c r="A19" s="3">
        <v>8</v>
      </c>
      <c r="B19" s="4" t="s">
        <v>60</v>
      </c>
      <c r="C19" s="3" t="s">
        <v>126</v>
      </c>
      <c r="D19" s="3" t="s">
        <v>94</v>
      </c>
      <c r="E19" s="12">
        <f>279295.453/1000</f>
        <v>279.29545299999995</v>
      </c>
      <c r="F19" s="3" t="s">
        <v>127</v>
      </c>
      <c r="G19" s="3"/>
      <c r="H19" s="3"/>
      <c r="I19" s="3"/>
      <c r="J19" s="3" t="s">
        <v>68</v>
      </c>
    </row>
    <row r="20" spans="1:10" s="16" customFormat="1" ht="105" x14ac:dyDescent="0.25">
      <c r="A20" s="13">
        <v>9</v>
      </c>
      <c r="B20" s="14" t="s">
        <v>61</v>
      </c>
      <c r="C20" s="13"/>
      <c r="D20" s="13"/>
      <c r="E20" s="15"/>
      <c r="F20" s="13"/>
      <c r="G20" s="13"/>
      <c r="H20" s="13"/>
      <c r="I20" s="13"/>
      <c r="J20" s="13" t="s">
        <v>68</v>
      </c>
    </row>
    <row r="21" spans="1:10" s="30" customFormat="1" x14ac:dyDescent="0.25">
      <c r="A21" s="7" t="s">
        <v>34</v>
      </c>
      <c r="B21" s="8" t="s">
        <v>37</v>
      </c>
      <c r="C21" s="7"/>
      <c r="D21" s="7"/>
      <c r="E21" s="11"/>
      <c r="F21" s="7"/>
      <c r="G21" s="9"/>
      <c r="H21" s="7"/>
      <c r="I21" s="7"/>
      <c r="J21" s="7"/>
    </row>
    <row r="22" spans="1:10" s="16" customFormat="1" ht="75" x14ac:dyDescent="0.25">
      <c r="A22" s="3">
        <v>1</v>
      </c>
      <c r="B22" s="4" t="s">
        <v>57</v>
      </c>
      <c r="C22" s="3" t="s">
        <v>101</v>
      </c>
      <c r="D22" s="3" t="s">
        <v>102</v>
      </c>
      <c r="E22" s="12">
        <f>120710236000/1000000000</f>
        <v>120.71023599999999</v>
      </c>
      <c r="F22" s="3" t="s">
        <v>103</v>
      </c>
      <c r="G22" s="1"/>
      <c r="H22" s="3"/>
      <c r="I22" s="3"/>
      <c r="J22" s="3" t="s">
        <v>66</v>
      </c>
    </row>
    <row r="23" spans="1:10" s="16" customFormat="1" ht="105" x14ac:dyDescent="0.25">
      <c r="A23" s="3">
        <v>2</v>
      </c>
      <c r="B23" s="4" t="s">
        <v>58</v>
      </c>
      <c r="C23" s="3" t="s">
        <v>107</v>
      </c>
      <c r="D23" s="3" t="s">
        <v>108</v>
      </c>
      <c r="E23" s="12">
        <f>34540000000/1000000000</f>
        <v>34.54</v>
      </c>
      <c r="F23" s="3" t="s">
        <v>109</v>
      </c>
      <c r="G23" s="1"/>
      <c r="H23" s="3"/>
      <c r="I23" s="3"/>
      <c r="J23" s="3" t="s">
        <v>66</v>
      </c>
    </row>
    <row r="24" spans="1:10" s="16" customFormat="1" ht="120" x14ac:dyDescent="0.25">
      <c r="A24" s="3">
        <v>3</v>
      </c>
      <c r="B24" s="4" t="s">
        <v>59</v>
      </c>
      <c r="C24" s="3" t="s">
        <v>113</v>
      </c>
      <c r="D24" s="3" t="s">
        <v>114</v>
      </c>
      <c r="E24" s="12">
        <f>20258.208/1000</f>
        <v>20.258208</v>
      </c>
      <c r="F24" s="3" t="s">
        <v>115</v>
      </c>
      <c r="G24" s="1"/>
      <c r="H24" s="3"/>
      <c r="I24" s="3"/>
      <c r="J24" s="3" t="s">
        <v>67</v>
      </c>
    </row>
    <row r="25" spans="1:10" s="16" customFormat="1" ht="105" x14ac:dyDescent="0.25">
      <c r="A25" s="13">
        <v>4</v>
      </c>
      <c r="B25" s="14" t="s">
        <v>62</v>
      </c>
      <c r="C25" s="13"/>
      <c r="D25" s="13"/>
      <c r="E25" s="18"/>
      <c r="F25" s="13"/>
      <c r="G25" s="19"/>
      <c r="H25" s="13"/>
      <c r="I25" s="13"/>
      <c r="J25" s="13" t="s">
        <v>68</v>
      </c>
    </row>
    <row r="26" spans="1:10" s="31" customFormat="1" ht="105" x14ac:dyDescent="0.25">
      <c r="A26" s="13">
        <v>5</v>
      </c>
      <c r="B26" s="14" t="s">
        <v>63</v>
      </c>
      <c r="C26" s="13"/>
      <c r="D26" s="13"/>
      <c r="E26" s="18"/>
      <c r="F26" s="13"/>
      <c r="G26" s="19"/>
      <c r="H26" s="13"/>
      <c r="I26" s="13"/>
      <c r="J26" s="13" t="s">
        <v>68</v>
      </c>
    </row>
    <row r="27" spans="1:10" s="30" customFormat="1" x14ac:dyDescent="0.25">
      <c r="A27" s="7" t="s">
        <v>35</v>
      </c>
      <c r="B27" s="8" t="s">
        <v>64</v>
      </c>
      <c r="C27" s="7"/>
      <c r="D27" s="7"/>
      <c r="E27" s="11"/>
      <c r="F27" s="7"/>
      <c r="G27" s="9"/>
      <c r="H27" s="7"/>
      <c r="I27" s="7"/>
      <c r="J27" s="7"/>
    </row>
    <row r="28" spans="1:10" s="16" customFormat="1" ht="105" x14ac:dyDescent="0.25">
      <c r="A28" s="3">
        <v>1</v>
      </c>
      <c r="B28" s="4" t="s">
        <v>65</v>
      </c>
      <c r="C28" s="3" t="s">
        <v>128</v>
      </c>
      <c r="D28" s="3" t="s">
        <v>129</v>
      </c>
      <c r="E28" s="12">
        <f>414184112000/1000000000</f>
        <v>414.18411200000003</v>
      </c>
      <c r="F28" s="3" t="s">
        <v>133</v>
      </c>
      <c r="G28" s="1"/>
      <c r="H28" s="3"/>
      <c r="I28" s="3"/>
      <c r="J28" s="3" t="s">
        <v>68</v>
      </c>
    </row>
    <row r="29" spans="1:10" ht="16.5" x14ac:dyDescent="0.25">
      <c r="B29" s="64" t="s">
        <v>31</v>
      </c>
      <c r="C29" s="64"/>
      <c r="D29" s="64"/>
      <c r="E29" s="64"/>
      <c r="F29" s="64"/>
      <c r="G29" s="64"/>
      <c r="H29" s="64"/>
      <c r="I29" s="64"/>
      <c r="J29" s="64"/>
    </row>
    <row r="30" spans="1:10" s="34" customFormat="1" ht="15.75" x14ac:dyDescent="0.2">
      <c r="A30" s="32"/>
      <c r="B30" s="5" t="s">
        <v>18</v>
      </c>
      <c r="C30" s="33"/>
      <c r="D30" s="58" t="s">
        <v>32</v>
      </c>
      <c r="E30" s="58"/>
      <c r="F30" s="58"/>
      <c r="G30" s="58"/>
      <c r="H30" s="58"/>
      <c r="I30" s="58"/>
      <c r="J30" s="58"/>
    </row>
    <row r="31" spans="1:10" s="34" customFormat="1" ht="15.75" x14ac:dyDescent="0.2">
      <c r="A31" s="32"/>
      <c r="B31" s="5"/>
      <c r="C31" s="33"/>
      <c r="D31" s="35"/>
      <c r="E31" s="36"/>
      <c r="F31" s="35"/>
      <c r="G31" s="35"/>
      <c r="H31" s="35"/>
      <c r="I31" s="35"/>
      <c r="J31" s="35"/>
    </row>
    <row r="32" spans="1:10" s="34" customFormat="1" ht="15.75" x14ac:dyDescent="0.2">
      <c r="A32" s="32"/>
      <c r="B32" s="5"/>
      <c r="C32" s="33"/>
      <c r="D32" s="35"/>
      <c r="E32" s="36"/>
      <c r="F32" s="35"/>
      <c r="G32" s="35"/>
      <c r="H32" s="35"/>
      <c r="I32" s="35"/>
      <c r="J32" s="35"/>
    </row>
    <row r="33" spans="1:10" ht="16.5" x14ac:dyDescent="0.25">
      <c r="A33" s="54" t="s">
        <v>135</v>
      </c>
      <c r="B33" s="54"/>
      <c r="C33" s="54"/>
      <c r="D33" s="54"/>
      <c r="E33" s="54"/>
      <c r="F33" s="54"/>
      <c r="G33" s="54"/>
      <c r="H33" s="54"/>
      <c r="I33" s="54"/>
      <c r="J33" s="54"/>
    </row>
    <row r="34" spans="1:10" ht="16.5" x14ac:dyDescent="0.25">
      <c r="A34" s="60" t="s">
        <v>47</v>
      </c>
      <c r="B34" s="61"/>
      <c r="C34" s="61"/>
      <c r="D34" s="61"/>
      <c r="E34" s="61"/>
      <c r="F34" s="61"/>
      <c r="G34" s="61"/>
      <c r="H34" s="61"/>
      <c r="I34" s="61"/>
      <c r="J34" s="61"/>
    </row>
    <row r="35" spans="1:10" ht="16.5" x14ac:dyDescent="0.25">
      <c r="A35" s="53" t="s">
        <v>48</v>
      </c>
      <c r="B35" s="54"/>
      <c r="C35" s="54"/>
      <c r="D35" s="54"/>
      <c r="E35" s="54"/>
      <c r="F35" s="54"/>
      <c r="G35" s="54"/>
      <c r="H35" s="54"/>
      <c r="I35" s="54"/>
      <c r="J35" s="54"/>
    </row>
    <row r="36" spans="1:10" x14ac:dyDescent="0.25">
      <c r="A36" s="37"/>
      <c r="B36" s="37"/>
      <c r="C36" s="37"/>
      <c r="D36" s="37"/>
      <c r="E36" s="38"/>
      <c r="F36" s="37"/>
    </row>
    <row r="37" spans="1:10" x14ac:dyDescent="0.25">
      <c r="A37" s="39"/>
      <c r="B37" s="39"/>
      <c r="C37" s="37"/>
      <c r="D37" s="37"/>
      <c r="E37" s="38"/>
      <c r="F37" s="39"/>
    </row>
    <row r="38" spans="1:10" x14ac:dyDescent="0.25">
      <c r="A38" s="37"/>
      <c r="B38" s="37"/>
      <c r="C38" s="37"/>
      <c r="D38" s="37"/>
      <c r="E38" s="38"/>
      <c r="F38" s="40"/>
    </row>
    <row r="39" spans="1:10" x14ac:dyDescent="0.25">
      <c r="A39" s="39"/>
      <c r="B39" s="39"/>
      <c r="C39" s="37"/>
      <c r="D39" s="41"/>
      <c r="E39" s="38"/>
      <c r="F39" s="37"/>
    </row>
    <row r="40" spans="1:10" x14ac:dyDescent="0.25">
      <c r="A40" s="37"/>
      <c r="B40" s="37"/>
      <c r="C40" s="37"/>
      <c r="D40" s="37"/>
      <c r="E40" s="38"/>
      <c r="F40" s="37"/>
    </row>
    <row r="41" spans="1:10" x14ac:dyDescent="0.25">
      <c r="A41" s="39"/>
      <c r="B41" s="39"/>
      <c r="C41" s="37"/>
      <c r="D41" s="37"/>
      <c r="E41" s="38"/>
      <c r="F41" s="37"/>
    </row>
    <row r="42" spans="1:10" x14ac:dyDescent="0.25">
      <c r="A42" s="37"/>
      <c r="B42" s="37"/>
      <c r="C42" s="37"/>
      <c r="D42" s="37"/>
      <c r="E42" s="38"/>
      <c r="F42" s="37"/>
    </row>
    <row r="43" spans="1:10" x14ac:dyDescent="0.25">
      <c r="A43" s="39"/>
      <c r="B43" s="39"/>
      <c r="C43" s="37"/>
      <c r="D43" s="37"/>
      <c r="E43" s="38"/>
      <c r="F43" s="37"/>
    </row>
    <row r="44" spans="1:10" x14ac:dyDescent="0.25">
      <c r="A44" s="37"/>
      <c r="B44" s="37"/>
      <c r="C44" s="37"/>
      <c r="D44" s="41"/>
      <c r="E44" s="38"/>
      <c r="F44" s="37"/>
    </row>
    <row r="45" spans="1:10" x14ac:dyDescent="0.25">
      <c r="A45" s="39"/>
      <c r="B45" s="39"/>
      <c r="C45" s="37"/>
      <c r="D45" s="41"/>
      <c r="E45" s="38"/>
      <c r="F45" s="37"/>
    </row>
    <row r="46" spans="1:10" x14ac:dyDescent="0.25">
      <c r="A46" s="37"/>
      <c r="B46" s="37"/>
      <c r="C46" s="37"/>
      <c r="D46" s="41"/>
      <c r="E46" s="38"/>
      <c r="F46" s="37"/>
    </row>
    <row r="47" spans="1:10" x14ac:dyDescent="0.25">
      <c r="A47" s="39"/>
      <c r="B47" s="39"/>
      <c r="C47" s="37"/>
      <c r="D47" s="41"/>
      <c r="E47" s="38"/>
      <c r="F47" s="37"/>
    </row>
    <row r="48" spans="1:10" x14ac:dyDescent="0.25">
      <c r="A48" s="37"/>
      <c r="B48" s="37"/>
      <c r="C48" s="37"/>
      <c r="D48" s="41"/>
      <c r="E48" s="38"/>
      <c r="F48" s="37"/>
    </row>
    <row r="49" spans="1:6" x14ac:dyDescent="0.25">
      <c r="A49" s="39"/>
      <c r="B49" s="39"/>
      <c r="C49" s="37"/>
      <c r="D49" s="41"/>
      <c r="E49" s="38"/>
      <c r="F49" s="37"/>
    </row>
    <row r="50" spans="1:6" x14ac:dyDescent="0.25">
      <c r="A50" s="37"/>
      <c r="B50" s="37"/>
      <c r="C50" s="37"/>
      <c r="D50" s="41"/>
      <c r="E50" s="38"/>
      <c r="F50" s="37"/>
    </row>
    <row r="51" spans="1:6" x14ac:dyDescent="0.25">
      <c r="A51" s="39"/>
      <c r="B51" s="39"/>
      <c r="C51" s="37"/>
      <c r="D51" s="41"/>
      <c r="E51" s="38"/>
      <c r="F51" s="37"/>
    </row>
    <row r="52" spans="1:6" x14ac:dyDescent="0.25">
      <c r="A52" s="37"/>
      <c r="B52" s="37"/>
      <c r="C52" s="37"/>
      <c r="D52" s="41"/>
      <c r="E52" s="38"/>
      <c r="F52" s="37"/>
    </row>
    <row r="53" spans="1:6" x14ac:dyDescent="0.25">
      <c r="A53" s="39"/>
      <c r="B53" s="39"/>
      <c r="C53" s="37"/>
      <c r="D53" s="41"/>
      <c r="E53" s="38"/>
      <c r="F53" s="37"/>
    </row>
    <row r="54" spans="1:6" x14ac:dyDescent="0.25">
      <c r="A54" s="37"/>
      <c r="B54" s="37"/>
      <c r="C54" s="37"/>
      <c r="D54" s="41"/>
      <c r="E54" s="38"/>
      <c r="F54" s="37"/>
    </row>
    <row r="55" spans="1:6" x14ac:dyDescent="0.25">
      <c r="A55" s="39"/>
      <c r="B55" s="39"/>
      <c r="C55" s="37"/>
      <c r="D55" s="41"/>
      <c r="E55" s="38"/>
      <c r="F55" s="37"/>
    </row>
    <row r="56" spans="1:6" x14ac:dyDescent="0.25">
      <c r="A56" s="37"/>
      <c r="B56" s="37"/>
      <c r="C56" s="37"/>
      <c r="D56" s="41"/>
      <c r="E56" s="38"/>
      <c r="F56" s="37"/>
    </row>
    <row r="57" spans="1:6" x14ac:dyDescent="0.25">
      <c r="A57" s="39"/>
      <c r="B57" s="39"/>
      <c r="C57" s="37"/>
      <c r="D57" s="41"/>
      <c r="E57" s="38"/>
      <c r="F57" s="37"/>
    </row>
    <row r="58" spans="1:6" x14ac:dyDescent="0.25">
      <c r="A58" s="37"/>
      <c r="B58" s="37"/>
      <c r="C58" s="37"/>
      <c r="D58" s="41"/>
      <c r="E58" s="38"/>
      <c r="F58" s="37"/>
    </row>
    <row r="59" spans="1:6" x14ac:dyDescent="0.25">
      <c r="A59" s="39"/>
      <c r="B59" s="39"/>
      <c r="C59" s="37"/>
      <c r="D59" s="41"/>
      <c r="E59" s="38"/>
      <c r="F59" s="37"/>
    </row>
    <row r="60" spans="1:6" x14ac:dyDescent="0.25">
      <c r="A60" s="37"/>
      <c r="B60" s="37"/>
      <c r="C60" s="37"/>
      <c r="D60" s="41"/>
      <c r="E60" s="38"/>
      <c r="F60" s="37"/>
    </row>
    <row r="61" spans="1:6" x14ac:dyDescent="0.25">
      <c r="A61" s="39"/>
      <c r="B61" s="39"/>
      <c r="C61" s="37"/>
      <c r="D61" s="41"/>
      <c r="E61" s="38"/>
      <c r="F61" s="37"/>
    </row>
    <row r="62" spans="1:6" x14ac:dyDescent="0.25">
      <c r="A62" s="37"/>
      <c r="B62" s="37"/>
      <c r="C62" s="37"/>
      <c r="D62" s="41"/>
      <c r="E62" s="38"/>
      <c r="F62" s="37"/>
    </row>
    <row r="63" spans="1:6" x14ac:dyDescent="0.25">
      <c r="A63" s="39"/>
      <c r="B63" s="39"/>
      <c r="C63" s="37"/>
      <c r="D63" s="41"/>
      <c r="E63" s="38"/>
      <c r="F63" s="37"/>
    </row>
    <row r="64" spans="1:6" x14ac:dyDescent="0.25">
      <c r="A64" s="37"/>
      <c r="B64" s="37"/>
      <c r="C64" s="37"/>
      <c r="D64" s="41"/>
      <c r="E64" s="38"/>
      <c r="F64" s="37"/>
    </row>
    <row r="65" spans="1:6" x14ac:dyDescent="0.25">
      <c r="A65" s="39"/>
      <c r="B65" s="39"/>
      <c r="C65" s="37"/>
      <c r="D65" s="41"/>
      <c r="E65" s="38"/>
      <c r="F65" s="37"/>
    </row>
    <row r="66" spans="1:6" x14ac:dyDescent="0.25">
      <c r="A66" s="37"/>
      <c r="B66" s="37"/>
      <c r="C66" s="37"/>
      <c r="D66" s="41"/>
      <c r="E66" s="38"/>
      <c r="F66" s="37"/>
    </row>
    <row r="67" spans="1:6" x14ac:dyDescent="0.25">
      <c r="A67" s="39"/>
      <c r="B67" s="39"/>
      <c r="C67" s="37"/>
      <c r="D67" s="41"/>
      <c r="E67" s="38"/>
      <c r="F67" s="37"/>
    </row>
  </sheetData>
  <mergeCells count="19">
    <mergeCell ref="B3:C3"/>
    <mergeCell ref="I8:I9"/>
    <mergeCell ref="A8:A9"/>
    <mergeCell ref="A35:J35"/>
    <mergeCell ref="B2:C2"/>
    <mergeCell ref="E2:J2"/>
    <mergeCell ref="E3:J3"/>
    <mergeCell ref="D30:J30"/>
    <mergeCell ref="J8:J9"/>
    <mergeCell ref="B8:B9"/>
    <mergeCell ref="C8:C9"/>
    <mergeCell ref="D8:D9"/>
    <mergeCell ref="E8:E9"/>
    <mergeCell ref="F8:F9"/>
    <mergeCell ref="G8:H8"/>
    <mergeCell ref="A34:J34"/>
    <mergeCell ref="A33:J33"/>
    <mergeCell ref="A6:J6"/>
    <mergeCell ref="B29:J29"/>
  </mergeCells>
  <phoneticPr fontId="2" type="noConversion"/>
  <pageMargins left="0.59" right="0.2" top="0.44" bottom="0.27"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workbookViewId="0">
      <selection activeCell="B8" sqref="B8:B9"/>
    </sheetView>
  </sheetViews>
  <sheetFormatPr defaultRowHeight="15.75" x14ac:dyDescent="0.25"/>
  <cols>
    <col min="1" max="1" width="4.75" style="17" customWidth="1"/>
    <col min="2" max="2" width="18.5" style="17" customWidth="1"/>
    <col min="3" max="3" width="15.125" style="17" customWidth="1"/>
    <col min="4" max="4" width="12.625" style="17" customWidth="1"/>
    <col min="5" max="5" width="14.875" style="17" customWidth="1"/>
    <col min="6" max="6" width="13.625" style="17" customWidth="1"/>
    <col min="7" max="7" width="14.625" style="17" customWidth="1"/>
    <col min="8" max="8" width="17.125" style="17" customWidth="1"/>
    <col min="9" max="9" width="10.125" style="17" customWidth="1"/>
    <col min="10" max="16384" width="9" style="17"/>
  </cols>
  <sheetData>
    <row r="1" spans="1:9" x14ac:dyDescent="0.25">
      <c r="A1" s="21"/>
      <c r="B1" s="21"/>
      <c r="C1" s="21"/>
      <c r="D1" s="21"/>
      <c r="E1" s="21"/>
      <c r="F1" s="21"/>
      <c r="G1" s="21"/>
      <c r="H1" s="21"/>
      <c r="I1" s="65" t="s">
        <v>28</v>
      </c>
    </row>
    <row r="2" spans="1:9" x14ac:dyDescent="0.25">
      <c r="A2" s="21"/>
      <c r="B2" s="21"/>
      <c r="C2" s="21"/>
      <c r="D2" s="21"/>
      <c r="E2" s="21"/>
      <c r="F2" s="21"/>
      <c r="G2" s="21"/>
      <c r="H2" s="21"/>
      <c r="I2" s="65"/>
    </row>
    <row r="3" spans="1:9" x14ac:dyDescent="0.25">
      <c r="A3" s="21"/>
      <c r="B3" s="55" t="s">
        <v>23</v>
      </c>
      <c r="C3" s="55"/>
      <c r="D3" s="25"/>
      <c r="E3" s="21"/>
      <c r="F3" s="56" t="s">
        <v>21</v>
      </c>
      <c r="G3" s="56"/>
      <c r="H3" s="56"/>
      <c r="I3" s="56"/>
    </row>
    <row r="4" spans="1:9" x14ac:dyDescent="0.25">
      <c r="A4" s="21"/>
      <c r="B4" s="56"/>
      <c r="C4" s="56"/>
      <c r="D4" s="25"/>
      <c r="E4" s="21"/>
      <c r="F4" s="57" t="s">
        <v>22</v>
      </c>
      <c r="G4" s="57"/>
      <c r="H4" s="57"/>
      <c r="I4" s="57"/>
    </row>
    <row r="5" spans="1:9" x14ac:dyDescent="0.25">
      <c r="A5" s="21"/>
      <c r="B5" s="25"/>
      <c r="C5" s="25"/>
      <c r="D5" s="25"/>
      <c r="E5" s="21"/>
      <c r="F5" s="27"/>
      <c r="G5" s="27"/>
      <c r="H5" s="27"/>
      <c r="I5" s="27"/>
    </row>
    <row r="6" spans="1:9" ht="33.6" customHeight="1" x14ac:dyDescent="0.25">
      <c r="A6" s="62" t="s">
        <v>41</v>
      </c>
      <c r="B6" s="63"/>
      <c r="C6" s="63"/>
      <c r="D6" s="63"/>
      <c r="E6" s="63"/>
      <c r="F6" s="63"/>
      <c r="G6" s="63"/>
      <c r="H6" s="63"/>
      <c r="I6" s="63"/>
    </row>
    <row r="7" spans="1:9" ht="23.45" customHeight="1" x14ac:dyDescent="0.25">
      <c r="A7" s="5"/>
      <c r="B7" s="6"/>
      <c r="C7" s="6"/>
      <c r="D7" s="6"/>
      <c r="E7" s="6"/>
      <c r="F7" s="6"/>
      <c r="G7" s="6"/>
      <c r="H7" s="6"/>
      <c r="I7" s="6"/>
    </row>
    <row r="8" spans="1:9" x14ac:dyDescent="0.25">
      <c r="A8" s="66" t="s">
        <v>0</v>
      </c>
      <c r="B8" s="66" t="s">
        <v>25</v>
      </c>
      <c r="C8" s="66" t="s">
        <v>42</v>
      </c>
      <c r="D8" s="66" t="s">
        <v>43</v>
      </c>
      <c r="E8" s="66" t="s">
        <v>44</v>
      </c>
      <c r="F8" s="66" t="s">
        <v>29</v>
      </c>
      <c r="G8" s="66" t="s">
        <v>30</v>
      </c>
      <c r="H8" s="66" t="s">
        <v>45</v>
      </c>
      <c r="I8" s="66" t="s">
        <v>19</v>
      </c>
    </row>
    <row r="9" spans="1:9" ht="51.95" customHeight="1" x14ac:dyDescent="0.25">
      <c r="A9" s="67"/>
      <c r="B9" s="67"/>
      <c r="C9" s="67"/>
      <c r="D9" s="67"/>
      <c r="E9" s="67"/>
      <c r="F9" s="67"/>
      <c r="G9" s="67"/>
      <c r="H9" s="67"/>
      <c r="I9" s="67"/>
    </row>
    <row r="10" spans="1:9" x14ac:dyDescent="0.25">
      <c r="A10" s="2" t="s">
        <v>1</v>
      </c>
      <c r="B10" s="2" t="s">
        <v>2</v>
      </c>
      <c r="C10" s="2" t="s">
        <v>3</v>
      </c>
      <c r="D10" s="2"/>
      <c r="E10" s="2" t="s">
        <v>4</v>
      </c>
      <c r="F10" s="2" t="s">
        <v>5</v>
      </c>
      <c r="G10" s="2" t="s">
        <v>6</v>
      </c>
      <c r="H10" s="2" t="s">
        <v>7</v>
      </c>
      <c r="I10" s="29" t="s">
        <v>17</v>
      </c>
    </row>
    <row r="11" spans="1:9" s="42" customFormat="1" x14ac:dyDescent="0.25">
      <c r="A11" s="7" t="s">
        <v>33</v>
      </c>
      <c r="B11" s="8" t="s">
        <v>38</v>
      </c>
      <c r="C11" s="8"/>
      <c r="D11" s="8"/>
      <c r="E11" s="8"/>
      <c r="F11" s="7"/>
      <c r="G11" s="7"/>
      <c r="H11" s="7"/>
      <c r="I11" s="7"/>
    </row>
    <row r="12" spans="1:9" ht="75" x14ac:dyDescent="0.25">
      <c r="A12" s="3">
        <v>1</v>
      </c>
      <c r="B12" s="4" t="s">
        <v>50</v>
      </c>
      <c r="C12" s="3" t="s">
        <v>72</v>
      </c>
      <c r="D12" s="3" t="s">
        <v>73</v>
      </c>
      <c r="E12" s="3" t="s">
        <v>74</v>
      </c>
      <c r="F12" s="3"/>
      <c r="G12" s="3"/>
      <c r="H12" s="3"/>
      <c r="I12" s="3"/>
    </row>
    <row r="13" spans="1:9" ht="45" x14ac:dyDescent="0.25">
      <c r="A13" s="3">
        <v>2</v>
      </c>
      <c r="B13" s="4" t="s">
        <v>51</v>
      </c>
      <c r="C13" s="3" t="s">
        <v>78</v>
      </c>
      <c r="D13" s="3" t="s">
        <v>79</v>
      </c>
      <c r="E13" s="3" t="s">
        <v>80</v>
      </c>
      <c r="F13" s="3"/>
      <c r="G13" s="3"/>
      <c r="H13" s="3"/>
      <c r="I13" s="3"/>
    </row>
    <row r="14" spans="1:9" ht="45" x14ac:dyDescent="0.25">
      <c r="A14" s="3">
        <v>3</v>
      </c>
      <c r="B14" s="4" t="s">
        <v>52</v>
      </c>
      <c r="C14" s="3" t="s">
        <v>83</v>
      </c>
      <c r="D14" s="3" t="s">
        <v>79</v>
      </c>
      <c r="E14" s="3" t="s">
        <v>84</v>
      </c>
      <c r="F14" s="3"/>
      <c r="G14" s="3"/>
      <c r="H14" s="3"/>
      <c r="I14" s="3"/>
    </row>
    <row r="15" spans="1:9" ht="45" x14ac:dyDescent="0.25">
      <c r="A15" s="3">
        <v>4</v>
      </c>
      <c r="B15" s="4" t="s">
        <v>53</v>
      </c>
      <c r="C15" s="3"/>
      <c r="D15" s="3" t="s">
        <v>95</v>
      </c>
      <c r="E15" s="3" t="s">
        <v>92</v>
      </c>
      <c r="F15" s="3"/>
      <c r="G15" s="3"/>
      <c r="H15" s="3"/>
      <c r="I15" s="3"/>
    </row>
    <row r="16" spans="1:9" ht="45" x14ac:dyDescent="0.25">
      <c r="A16" s="3">
        <v>5</v>
      </c>
      <c r="B16" s="4" t="s">
        <v>54</v>
      </c>
      <c r="C16" s="3" t="s">
        <v>121</v>
      </c>
      <c r="D16" s="3" t="s">
        <v>120</v>
      </c>
      <c r="E16" s="3" t="s">
        <v>122</v>
      </c>
      <c r="F16" s="3"/>
      <c r="G16" s="3"/>
      <c r="H16" s="3"/>
      <c r="I16" s="3"/>
    </row>
    <row r="17" spans="1:9" ht="90" x14ac:dyDescent="0.25">
      <c r="A17" s="3">
        <v>6</v>
      </c>
      <c r="B17" s="4" t="s">
        <v>55</v>
      </c>
      <c r="C17" s="3" t="s">
        <v>87</v>
      </c>
      <c r="D17" s="3" t="s">
        <v>88</v>
      </c>
      <c r="E17" s="3" t="s">
        <v>89</v>
      </c>
      <c r="F17" s="3"/>
      <c r="G17" s="3"/>
      <c r="H17" s="3"/>
      <c r="I17" s="3"/>
    </row>
    <row r="18" spans="1:9" ht="90" x14ac:dyDescent="0.25">
      <c r="A18" s="3">
        <v>7</v>
      </c>
      <c r="B18" s="4" t="s">
        <v>56</v>
      </c>
      <c r="C18" s="3" t="s">
        <v>98</v>
      </c>
      <c r="D18" s="3" t="s">
        <v>99</v>
      </c>
      <c r="E18" s="3" t="s">
        <v>97</v>
      </c>
      <c r="F18" s="3"/>
      <c r="G18" s="3"/>
      <c r="H18" s="3"/>
      <c r="I18" s="3"/>
    </row>
    <row r="19" spans="1:9" ht="45" x14ac:dyDescent="0.25">
      <c r="A19" s="3">
        <v>8</v>
      </c>
      <c r="B19" s="4" t="s">
        <v>60</v>
      </c>
      <c r="C19" s="3" t="s">
        <v>123</v>
      </c>
      <c r="D19" s="3" t="s">
        <v>124</v>
      </c>
      <c r="E19" s="3" t="s">
        <v>125</v>
      </c>
      <c r="F19" s="3"/>
      <c r="G19" s="3"/>
      <c r="H19" s="3"/>
      <c r="I19" s="3"/>
    </row>
    <row r="20" spans="1:9" ht="60" x14ac:dyDescent="0.25">
      <c r="A20" s="13">
        <v>9</v>
      </c>
      <c r="B20" s="14" t="s">
        <v>61</v>
      </c>
      <c r="C20" s="13"/>
      <c r="D20" s="13"/>
      <c r="E20" s="13"/>
      <c r="F20" s="13"/>
      <c r="G20" s="13"/>
      <c r="H20" s="13"/>
      <c r="I20" s="13"/>
    </row>
    <row r="21" spans="1:9" s="42" customFormat="1" ht="28.5" x14ac:dyDescent="0.25">
      <c r="A21" s="7" t="s">
        <v>34</v>
      </c>
      <c r="B21" s="8" t="s">
        <v>39</v>
      </c>
      <c r="C21" s="8"/>
      <c r="D21" s="8"/>
      <c r="E21" s="8"/>
      <c r="F21" s="7"/>
      <c r="G21" s="7"/>
      <c r="H21" s="7"/>
      <c r="I21" s="7"/>
    </row>
    <row r="22" spans="1:9" s="42" customFormat="1" ht="90" x14ac:dyDescent="0.25">
      <c r="A22" s="3">
        <v>1</v>
      </c>
      <c r="B22" s="4" t="s">
        <v>57</v>
      </c>
      <c r="C22" s="3" t="s">
        <v>104</v>
      </c>
      <c r="D22" s="3" t="s">
        <v>105</v>
      </c>
      <c r="E22" s="3" t="s">
        <v>106</v>
      </c>
      <c r="F22" s="7"/>
      <c r="G22" s="7"/>
      <c r="H22" s="7"/>
      <c r="I22" s="7"/>
    </row>
    <row r="23" spans="1:9" s="42" customFormat="1" ht="60" x14ac:dyDescent="0.25">
      <c r="A23" s="3">
        <v>2</v>
      </c>
      <c r="B23" s="4" t="s">
        <v>58</v>
      </c>
      <c r="C23" s="3" t="s">
        <v>111</v>
      </c>
      <c r="D23" s="3" t="s">
        <v>112</v>
      </c>
      <c r="E23" s="3" t="s">
        <v>110</v>
      </c>
      <c r="F23" s="7"/>
      <c r="G23" s="7"/>
      <c r="H23" s="7"/>
      <c r="I23" s="7"/>
    </row>
    <row r="24" spans="1:9" s="42" customFormat="1" ht="60" x14ac:dyDescent="0.25">
      <c r="A24" s="3">
        <v>3</v>
      </c>
      <c r="B24" s="4" t="s">
        <v>59</v>
      </c>
      <c r="C24" s="3" t="s">
        <v>116</v>
      </c>
      <c r="D24" s="3" t="s">
        <v>117</v>
      </c>
      <c r="E24" s="3" t="s">
        <v>118</v>
      </c>
      <c r="F24" s="7"/>
      <c r="G24" s="7"/>
      <c r="H24" s="7"/>
      <c r="I24" s="7"/>
    </row>
    <row r="25" spans="1:9" s="42" customFormat="1" ht="75" x14ac:dyDescent="0.25">
      <c r="A25" s="13">
        <v>4</v>
      </c>
      <c r="B25" s="14" t="s">
        <v>62</v>
      </c>
      <c r="C25" s="13"/>
      <c r="D25" s="13"/>
      <c r="E25" s="13"/>
      <c r="F25" s="20"/>
      <c r="G25" s="20"/>
      <c r="H25" s="20"/>
      <c r="I25" s="20"/>
    </row>
    <row r="26" spans="1:9" s="42" customFormat="1" ht="75" x14ac:dyDescent="0.25">
      <c r="A26" s="13">
        <v>5</v>
      </c>
      <c r="B26" s="14" t="s">
        <v>63</v>
      </c>
      <c r="C26" s="13"/>
      <c r="D26" s="13"/>
      <c r="E26" s="13"/>
      <c r="F26" s="20"/>
      <c r="G26" s="20"/>
      <c r="H26" s="20"/>
      <c r="I26" s="20"/>
    </row>
    <row r="27" spans="1:9" s="42" customFormat="1" x14ac:dyDescent="0.25">
      <c r="A27" s="7" t="s">
        <v>35</v>
      </c>
      <c r="B27" s="8" t="s">
        <v>64</v>
      </c>
      <c r="C27" s="3"/>
      <c r="D27" s="3"/>
      <c r="E27" s="3"/>
      <c r="F27" s="7"/>
      <c r="G27" s="7"/>
      <c r="H27" s="7"/>
      <c r="I27" s="7"/>
    </row>
    <row r="28" spans="1:9" s="42" customFormat="1" ht="45" x14ac:dyDescent="0.25">
      <c r="A28" s="3"/>
      <c r="B28" s="4" t="s">
        <v>65</v>
      </c>
      <c r="C28" s="3" t="s">
        <v>132</v>
      </c>
      <c r="D28" s="3" t="s">
        <v>130</v>
      </c>
      <c r="E28" s="3" t="s">
        <v>131</v>
      </c>
      <c r="F28" s="7"/>
      <c r="G28" s="7"/>
      <c r="H28" s="7"/>
      <c r="I28" s="7"/>
    </row>
    <row r="29" spans="1:9" x14ac:dyDescent="0.25">
      <c r="A29" s="21"/>
      <c r="B29" s="21"/>
      <c r="C29" s="21"/>
      <c r="D29" s="21"/>
      <c r="E29" s="21"/>
      <c r="F29" s="21"/>
      <c r="G29" s="21"/>
      <c r="H29" s="21"/>
      <c r="I29" s="21"/>
    </row>
    <row r="30" spans="1:9" ht="16.5" customHeight="1" x14ac:dyDescent="0.25">
      <c r="A30" s="21"/>
      <c r="B30" s="21"/>
      <c r="C30" s="21"/>
      <c r="D30" s="21"/>
      <c r="E30" s="64" t="s">
        <v>24</v>
      </c>
      <c r="F30" s="64"/>
      <c r="G30" s="64"/>
      <c r="H30" s="64"/>
      <c r="I30" s="64"/>
    </row>
    <row r="31" spans="1:9" x14ac:dyDescent="0.25">
      <c r="A31" s="32"/>
      <c r="B31" s="5" t="s">
        <v>18</v>
      </c>
      <c r="C31" s="33"/>
      <c r="D31" s="33"/>
      <c r="E31" s="58" t="s">
        <v>26</v>
      </c>
      <c r="F31" s="58"/>
      <c r="G31" s="58"/>
      <c r="H31" s="58"/>
      <c r="I31" s="58"/>
    </row>
    <row r="32" spans="1:9" x14ac:dyDescent="0.25">
      <c r="A32" s="32"/>
      <c r="B32" s="5"/>
      <c r="C32" s="33"/>
      <c r="D32" s="33"/>
      <c r="E32" s="35"/>
      <c r="F32" s="35"/>
      <c r="G32" s="35"/>
      <c r="H32" s="35"/>
      <c r="I32" s="35"/>
    </row>
    <row r="33" spans="1:10" ht="16.5" x14ac:dyDescent="0.25">
      <c r="A33" s="54"/>
      <c r="B33" s="68"/>
      <c r="C33" s="68"/>
      <c r="D33" s="68"/>
      <c r="E33" s="68"/>
      <c r="F33" s="68"/>
      <c r="G33" s="68"/>
      <c r="H33" s="68"/>
      <c r="I33" s="68"/>
    </row>
    <row r="34" spans="1:10" ht="33" customHeight="1" x14ac:dyDescent="0.25">
      <c r="A34" s="54" t="s">
        <v>136</v>
      </c>
      <c r="B34" s="54"/>
      <c r="C34" s="54"/>
      <c r="D34" s="54"/>
      <c r="E34" s="54"/>
      <c r="F34" s="54"/>
      <c r="G34" s="54"/>
      <c r="H34" s="54"/>
      <c r="I34" s="54"/>
      <c r="J34" s="43"/>
    </row>
    <row r="35" spans="1:10" ht="16.5" customHeight="1" x14ac:dyDescent="0.25">
      <c r="A35" s="54" t="s">
        <v>46</v>
      </c>
      <c r="B35" s="54"/>
      <c r="C35" s="54"/>
      <c r="D35" s="54"/>
      <c r="E35" s="54"/>
      <c r="F35" s="54"/>
      <c r="G35" s="54"/>
      <c r="H35" s="54"/>
      <c r="I35" s="54"/>
      <c r="J35" s="44"/>
    </row>
    <row r="36" spans="1:10" ht="51.6" customHeight="1" x14ac:dyDescent="0.25">
      <c r="A36" s="54" t="s">
        <v>40</v>
      </c>
      <c r="B36" s="54"/>
      <c r="C36" s="54"/>
      <c r="D36" s="54"/>
      <c r="E36" s="54"/>
      <c r="F36" s="54"/>
      <c r="G36" s="54"/>
      <c r="H36" s="54"/>
      <c r="I36" s="54"/>
      <c r="J36" s="44"/>
    </row>
  </sheetData>
  <mergeCells count="21">
    <mergeCell ref="A36:I36"/>
    <mergeCell ref="B3:C3"/>
    <mergeCell ref="F3:I3"/>
    <mergeCell ref="B4:C4"/>
    <mergeCell ref="F4:I4"/>
    <mergeCell ref="A6:I6"/>
    <mergeCell ref="A33:I33"/>
    <mergeCell ref="F8:F9"/>
    <mergeCell ref="E8:E9"/>
    <mergeCell ref="C8:C9"/>
    <mergeCell ref="B8:B9"/>
    <mergeCell ref="A8:A9"/>
    <mergeCell ref="G8:G9"/>
    <mergeCell ref="E30:I30"/>
    <mergeCell ref="H8:H9"/>
    <mergeCell ref="I8:I9"/>
    <mergeCell ref="E31:I31"/>
    <mergeCell ref="A34:I34"/>
    <mergeCell ref="I1:I2"/>
    <mergeCell ref="A35:I35"/>
    <mergeCell ref="D8:D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abSelected="1" topLeftCell="A64" workbookViewId="0">
      <selection activeCell="A66" sqref="A66:XFD66"/>
    </sheetView>
  </sheetViews>
  <sheetFormatPr defaultRowHeight="15.75" x14ac:dyDescent="0.25"/>
  <cols>
    <col min="1" max="1" width="39.125" style="48" customWidth="1"/>
    <col min="2" max="2" width="25.625" style="48" customWidth="1"/>
    <col min="3" max="3" width="29.25" style="48" customWidth="1"/>
    <col min="4" max="4" width="15" style="48" customWidth="1"/>
    <col min="5" max="5" width="18.25" style="48" customWidth="1"/>
    <col min="6" max="6" width="9" style="45"/>
    <col min="7" max="16384" width="9" style="48"/>
  </cols>
  <sheetData>
    <row r="1" spans="1:6" s="49" customFormat="1" x14ac:dyDescent="0.25">
      <c r="A1" s="46" t="s">
        <v>9</v>
      </c>
      <c r="B1" s="46" t="s">
        <v>137</v>
      </c>
      <c r="C1" s="46" t="s">
        <v>142</v>
      </c>
      <c r="D1" s="46" t="s">
        <v>138</v>
      </c>
      <c r="E1" s="46" t="s">
        <v>19</v>
      </c>
    </row>
    <row r="2" spans="1:6" ht="31.5" x14ac:dyDescent="0.25">
      <c r="A2" s="47" t="s">
        <v>151</v>
      </c>
      <c r="B2" s="47" t="s">
        <v>149</v>
      </c>
      <c r="C2" s="47" t="s">
        <v>150</v>
      </c>
      <c r="D2" s="47" t="s">
        <v>148</v>
      </c>
      <c r="E2" s="47"/>
    </row>
    <row r="3" spans="1:6" ht="31.5" x14ac:dyDescent="0.25">
      <c r="A3" s="47" t="s">
        <v>140</v>
      </c>
      <c r="B3" s="47" t="s">
        <v>141</v>
      </c>
      <c r="C3" s="47" t="s">
        <v>143</v>
      </c>
      <c r="D3" s="47" t="s">
        <v>139</v>
      </c>
      <c r="E3" s="47"/>
    </row>
    <row r="4" spans="1:6" ht="31.5" x14ac:dyDescent="0.25">
      <c r="A4" s="47" t="s">
        <v>153</v>
      </c>
      <c r="B4" s="47" t="s">
        <v>153</v>
      </c>
      <c r="C4" s="47" t="s">
        <v>154</v>
      </c>
      <c r="D4" s="47" t="s">
        <v>152</v>
      </c>
      <c r="E4" s="47"/>
    </row>
    <row r="5" spans="1:6" ht="31.5" x14ac:dyDescent="0.25">
      <c r="A5" s="47" t="s">
        <v>169</v>
      </c>
      <c r="B5" s="47" t="s">
        <v>168</v>
      </c>
      <c r="C5" s="47" t="s">
        <v>170</v>
      </c>
      <c r="D5" s="47" t="s">
        <v>167</v>
      </c>
      <c r="E5" s="47"/>
    </row>
    <row r="6" spans="1:6" ht="47.25" x14ac:dyDescent="0.25">
      <c r="A6" s="47" t="s">
        <v>157</v>
      </c>
      <c r="B6" s="47" t="s">
        <v>156</v>
      </c>
      <c r="C6" s="47" t="s">
        <v>158</v>
      </c>
      <c r="D6" s="47" t="s">
        <v>155</v>
      </c>
      <c r="E6" s="47"/>
    </row>
    <row r="7" spans="1:6" ht="31.5" x14ac:dyDescent="0.25">
      <c r="A7" s="47" t="s">
        <v>165</v>
      </c>
      <c r="B7" s="47" t="s">
        <v>164</v>
      </c>
      <c r="C7" s="47" t="s">
        <v>166</v>
      </c>
      <c r="D7" s="47" t="s">
        <v>163</v>
      </c>
      <c r="E7" s="47"/>
    </row>
    <row r="8" spans="1:6" ht="63" x14ac:dyDescent="0.25">
      <c r="A8" s="47" t="s">
        <v>161</v>
      </c>
      <c r="B8" s="47" t="s">
        <v>160</v>
      </c>
      <c r="C8" s="47" t="s">
        <v>162</v>
      </c>
      <c r="D8" s="47" t="s">
        <v>159</v>
      </c>
      <c r="E8" s="47"/>
    </row>
    <row r="9" spans="1:6" ht="31.5" x14ac:dyDescent="0.25">
      <c r="A9" s="47" t="s">
        <v>145</v>
      </c>
      <c r="B9" s="47" t="s">
        <v>146</v>
      </c>
      <c r="C9" s="47" t="s">
        <v>147</v>
      </c>
      <c r="D9" s="47" t="s">
        <v>144</v>
      </c>
      <c r="E9" s="47"/>
    </row>
    <row r="10" spans="1:6" s="52" customFormat="1" ht="47.25" x14ac:dyDescent="0.25">
      <c r="A10" s="50" t="s">
        <v>173</v>
      </c>
      <c r="B10" s="50" t="s">
        <v>172</v>
      </c>
      <c r="C10" s="50" t="s">
        <v>174</v>
      </c>
      <c r="D10" s="50" t="s">
        <v>171</v>
      </c>
      <c r="E10" s="50"/>
      <c r="F10" s="51"/>
    </row>
    <row r="11" spans="1:6" s="52" customFormat="1" ht="47.25" x14ac:dyDescent="0.25">
      <c r="A11" s="50" t="s">
        <v>185</v>
      </c>
      <c r="B11" s="50" t="s">
        <v>183</v>
      </c>
      <c r="C11" s="50" t="s">
        <v>186</v>
      </c>
      <c r="D11" s="50" t="s">
        <v>184</v>
      </c>
      <c r="E11" s="50"/>
      <c r="F11" s="51"/>
    </row>
    <row r="12" spans="1:6" s="52" customFormat="1" ht="63" x14ac:dyDescent="0.25">
      <c r="A12" s="50" t="s">
        <v>176</v>
      </c>
      <c r="B12" s="50" t="s">
        <v>175</v>
      </c>
      <c r="C12" s="50" t="s">
        <v>177</v>
      </c>
      <c r="D12" s="50" t="s">
        <v>178</v>
      </c>
      <c r="E12" s="50"/>
      <c r="F12" s="51"/>
    </row>
    <row r="13" spans="1:6" s="52" customFormat="1" ht="31.5" x14ac:dyDescent="0.25">
      <c r="A13" s="50" t="s">
        <v>206</v>
      </c>
      <c r="B13" s="50" t="s">
        <v>205</v>
      </c>
      <c r="C13" s="50" t="s">
        <v>207</v>
      </c>
      <c r="D13" s="50" t="s">
        <v>204</v>
      </c>
      <c r="E13" s="50"/>
      <c r="F13" s="51"/>
    </row>
    <row r="14" spans="1:6" s="52" customFormat="1" ht="47.25" x14ac:dyDescent="0.25">
      <c r="A14" s="50" t="s">
        <v>188</v>
      </c>
      <c r="B14" s="50" t="s">
        <v>183</v>
      </c>
      <c r="C14" s="50" t="s">
        <v>186</v>
      </c>
      <c r="D14" s="50" t="s">
        <v>187</v>
      </c>
      <c r="E14" s="50"/>
      <c r="F14" s="51"/>
    </row>
    <row r="15" spans="1:6" s="52" customFormat="1" ht="31.5" x14ac:dyDescent="0.25">
      <c r="A15" s="50" t="s">
        <v>192</v>
      </c>
      <c r="B15" s="50" t="s">
        <v>190</v>
      </c>
      <c r="C15" s="50" t="s">
        <v>191</v>
      </c>
      <c r="D15" s="50" t="s">
        <v>189</v>
      </c>
      <c r="E15" s="50"/>
      <c r="F15" s="51"/>
    </row>
    <row r="16" spans="1:6" s="52" customFormat="1" ht="31.5" x14ac:dyDescent="0.25">
      <c r="A16" s="50" t="s">
        <v>210</v>
      </c>
      <c r="B16" s="50" t="s">
        <v>208</v>
      </c>
      <c r="C16" s="50" t="s">
        <v>211</v>
      </c>
      <c r="D16" s="50" t="s">
        <v>209</v>
      </c>
      <c r="E16" s="50"/>
      <c r="F16" s="51"/>
    </row>
    <row r="17" spans="1:6" s="52" customFormat="1" ht="47.25" x14ac:dyDescent="0.25">
      <c r="A17" s="50" t="s">
        <v>195</v>
      </c>
      <c r="B17" s="50" t="s">
        <v>194</v>
      </c>
      <c r="C17" s="50" t="s">
        <v>196</v>
      </c>
      <c r="D17" s="50" t="s">
        <v>193</v>
      </c>
      <c r="E17" s="50"/>
      <c r="F17" s="51"/>
    </row>
    <row r="18" spans="1:6" s="52" customFormat="1" ht="31.5" x14ac:dyDescent="0.25">
      <c r="A18" s="50" t="s">
        <v>203</v>
      </c>
      <c r="B18" s="50" t="s">
        <v>202</v>
      </c>
      <c r="C18" s="50" t="s">
        <v>86</v>
      </c>
      <c r="D18" s="50" t="s">
        <v>201</v>
      </c>
      <c r="E18" s="50"/>
      <c r="F18" s="51"/>
    </row>
    <row r="19" spans="1:6" s="52" customFormat="1" ht="47.25" x14ac:dyDescent="0.25">
      <c r="A19" s="50" t="s">
        <v>180</v>
      </c>
      <c r="B19" s="50" t="s">
        <v>179</v>
      </c>
      <c r="C19" s="50" t="s">
        <v>182</v>
      </c>
      <c r="D19" s="50" t="s">
        <v>181</v>
      </c>
      <c r="E19" s="50"/>
      <c r="F19" s="51"/>
    </row>
    <row r="20" spans="1:6" s="52" customFormat="1" ht="31.5" x14ac:dyDescent="0.25">
      <c r="A20" s="50" t="s">
        <v>199</v>
      </c>
      <c r="B20" s="50" t="s">
        <v>198</v>
      </c>
      <c r="C20" s="50" t="s">
        <v>200</v>
      </c>
      <c r="D20" s="50" t="s">
        <v>197</v>
      </c>
      <c r="E20" s="50"/>
      <c r="F20" s="51"/>
    </row>
    <row r="21" spans="1:6" s="52" customFormat="1" ht="31.5" x14ac:dyDescent="0.25">
      <c r="A21" s="50" t="s">
        <v>220</v>
      </c>
      <c r="B21" s="50" t="s">
        <v>219</v>
      </c>
      <c r="C21" s="50" t="s">
        <v>221</v>
      </c>
      <c r="D21" s="50" t="s">
        <v>222</v>
      </c>
      <c r="E21" s="50"/>
      <c r="F21" s="51"/>
    </row>
    <row r="22" spans="1:6" s="52" customFormat="1" ht="31.5" x14ac:dyDescent="0.25">
      <c r="A22" s="50" t="s">
        <v>213</v>
      </c>
      <c r="B22" s="50" t="s">
        <v>214</v>
      </c>
      <c r="C22" s="50" t="s">
        <v>86</v>
      </c>
      <c r="D22" s="50" t="s">
        <v>212</v>
      </c>
      <c r="E22" s="50"/>
      <c r="F22" s="51"/>
    </row>
    <row r="23" spans="1:6" s="52" customFormat="1" ht="63" x14ac:dyDescent="0.25">
      <c r="A23" s="50" t="s">
        <v>225</v>
      </c>
      <c r="B23" s="50" t="s">
        <v>224</v>
      </c>
      <c r="C23" s="50" t="s">
        <v>226</v>
      </c>
      <c r="D23" s="50" t="s">
        <v>223</v>
      </c>
      <c r="E23" s="50"/>
      <c r="F23" s="51"/>
    </row>
    <row r="24" spans="1:6" s="52" customFormat="1" ht="47.25" x14ac:dyDescent="0.25">
      <c r="A24" s="50" t="s">
        <v>228</v>
      </c>
      <c r="B24" s="50" t="s">
        <v>229</v>
      </c>
      <c r="C24" s="50" t="s">
        <v>230</v>
      </c>
      <c r="D24" s="50" t="s">
        <v>227</v>
      </c>
      <c r="E24" s="50"/>
      <c r="F24" s="51"/>
    </row>
    <row r="25" spans="1:6" s="52" customFormat="1" ht="31.5" x14ac:dyDescent="0.25">
      <c r="A25" s="50" t="s">
        <v>253</v>
      </c>
      <c r="B25" s="50" t="s">
        <v>252</v>
      </c>
      <c r="C25" s="50" t="s">
        <v>254</v>
      </c>
      <c r="D25" s="50" t="s">
        <v>251</v>
      </c>
      <c r="E25" s="50"/>
      <c r="F25" s="51"/>
    </row>
    <row r="26" spans="1:6" s="52" customFormat="1" ht="31.5" x14ac:dyDescent="0.25">
      <c r="A26" s="50" t="s">
        <v>233</v>
      </c>
      <c r="B26" s="50" t="s">
        <v>232</v>
      </c>
      <c r="C26" s="50" t="s">
        <v>234</v>
      </c>
      <c r="D26" s="50" t="s">
        <v>231</v>
      </c>
      <c r="E26" s="50"/>
      <c r="F26" s="51"/>
    </row>
    <row r="27" spans="1:6" s="52" customFormat="1" ht="31.5" x14ac:dyDescent="0.25">
      <c r="A27" s="50" t="s">
        <v>236</v>
      </c>
      <c r="B27" s="50" t="s">
        <v>235</v>
      </c>
      <c r="C27" s="50" t="s">
        <v>237</v>
      </c>
      <c r="D27" s="50" t="s">
        <v>238</v>
      </c>
      <c r="E27" s="50"/>
      <c r="F27" s="51"/>
    </row>
    <row r="28" spans="1:6" s="52" customFormat="1" ht="31.5" x14ac:dyDescent="0.25">
      <c r="A28" s="50" t="s">
        <v>241</v>
      </c>
      <c r="B28" s="50" t="s">
        <v>239</v>
      </c>
      <c r="C28" s="50" t="s">
        <v>242</v>
      </c>
      <c r="D28" s="50" t="s">
        <v>240</v>
      </c>
      <c r="E28" s="50"/>
      <c r="F28" s="51"/>
    </row>
    <row r="29" spans="1:6" s="52" customFormat="1" ht="31.5" x14ac:dyDescent="0.25">
      <c r="A29" s="50" t="s">
        <v>245</v>
      </c>
      <c r="B29" s="50" t="s">
        <v>243</v>
      </c>
      <c r="C29" s="50" t="s">
        <v>246</v>
      </c>
      <c r="D29" s="50" t="s">
        <v>244</v>
      </c>
      <c r="E29" s="50"/>
      <c r="F29" s="51"/>
    </row>
    <row r="30" spans="1:6" s="52" customFormat="1" ht="47.25" x14ac:dyDescent="0.25">
      <c r="A30" s="50" t="s">
        <v>249</v>
      </c>
      <c r="B30" s="50" t="s">
        <v>248</v>
      </c>
      <c r="C30" s="50" t="s">
        <v>250</v>
      </c>
      <c r="D30" s="50" t="s">
        <v>247</v>
      </c>
      <c r="E30" s="50"/>
      <c r="F30" s="51"/>
    </row>
    <row r="31" spans="1:6" s="52" customFormat="1" ht="31.5" x14ac:dyDescent="0.25">
      <c r="A31" s="50" t="s">
        <v>257</v>
      </c>
      <c r="B31" s="50" t="s">
        <v>256</v>
      </c>
      <c r="C31" s="50" t="s">
        <v>258</v>
      </c>
      <c r="D31" s="50" t="s">
        <v>255</v>
      </c>
      <c r="E31" s="50"/>
      <c r="F31" s="51"/>
    </row>
    <row r="32" spans="1:6" s="52" customFormat="1" ht="31.5" x14ac:dyDescent="0.25">
      <c r="A32" s="50" t="s">
        <v>262</v>
      </c>
      <c r="B32" s="50" t="s">
        <v>261</v>
      </c>
      <c r="C32" s="50" t="s">
        <v>143</v>
      </c>
      <c r="D32" s="50" t="s">
        <v>259</v>
      </c>
      <c r="E32" s="50"/>
      <c r="F32" s="51"/>
    </row>
    <row r="33" spans="1:6" s="52" customFormat="1" ht="31.5" x14ac:dyDescent="0.25">
      <c r="A33" s="50" t="s">
        <v>261</v>
      </c>
      <c r="B33" s="50" t="s">
        <v>261</v>
      </c>
      <c r="C33" s="50" t="s">
        <v>263</v>
      </c>
      <c r="D33" s="50" t="s">
        <v>260</v>
      </c>
      <c r="E33" s="50"/>
      <c r="F33" s="51"/>
    </row>
    <row r="34" spans="1:6" s="52" customFormat="1" ht="47.25" x14ac:dyDescent="0.25">
      <c r="A34" s="50" t="s">
        <v>267</v>
      </c>
      <c r="B34" s="50" t="s">
        <v>266</v>
      </c>
      <c r="C34" s="50" t="s">
        <v>268</v>
      </c>
      <c r="D34" s="50" t="s">
        <v>264</v>
      </c>
      <c r="E34" s="50"/>
      <c r="F34" s="51"/>
    </row>
    <row r="35" spans="1:6" s="52" customFormat="1" ht="47.25" x14ac:dyDescent="0.25">
      <c r="A35" s="50" t="s">
        <v>270</v>
      </c>
      <c r="B35" s="50" t="s">
        <v>269</v>
      </c>
      <c r="C35" s="50" t="s">
        <v>271</v>
      </c>
      <c r="D35" s="50" t="s">
        <v>265</v>
      </c>
      <c r="E35" s="50"/>
      <c r="F35" s="51"/>
    </row>
    <row r="36" spans="1:6" ht="47.25" x14ac:dyDescent="0.25">
      <c r="A36" s="47" t="s">
        <v>217</v>
      </c>
      <c r="B36" s="47" t="s">
        <v>216</v>
      </c>
      <c r="C36" s="47" t="s">
        <v>218</v>
      </c>
      <c r="D36" s="47" t="s">
        <v>215</v>
      </c>
      <c r="E36" s="47"/>
      <c r="F36" s="51"/>
    </row>
    <row r="37" spans="1:6" ht="31.5" x14ac:dyDescent="0.25">
      <c r="A37" s="47" t="s">
        <v>274</v>
      </c>
      <c r="B37" s="47" t="s">
        <v>273</v>
      </c>
      <c r="C37" s="47" t="s">
        <v>275</v>
      </c>
      <c r="D37" s="47" t="s">
        <v>272</v>
      </c>
      <c r="E37" s="47"/>
      <c r="F37" s="51"/>
    </row>
    <row r="38" spans="1:6" ht="47.25" x14ac:dyDescent="0.25">
      <c r="A38" s="47" t="s">
        <v>278</v>
      </c>
      <c r="B38" s="47" t="s">
        <v>277</v>
      </c>
      <c r="C38" s="47" t="s">
        <v>279</v>
      </c>
      <c r="D38" s="47" t="s">
        <v>276</v>
      </c>
      <c r="E38" s="47"/>
      <c r="F38" s="51"/>
    </row>
    <row r="39" spans="1:6" ht="31.5" x14ac:dyDescent="0.25">
      <c r="A39" s="47" t="s">
        <v>284</v>
      </c>
      <c r="B39" s="47" t="s">
        <v>283</v>
      </c>
      <c r="C39" s="47" t="s">
        <v>285</v>
      </c>
      <c r="D39" s="47" t="s">
        <v>280</v>
      </c>
      <c r="E39" s="47"/>
      <c r="F39" s="51"/>
    </row>
    <row r="40" spans="1:6" ht="31.5" x14ac:dyDescent="0.25">
      <c r="A40" s="47" t="s">
        <v>287</v>
      </c>
      <c r="B40" s="47" t="s">
        <v>286</v>
      </c>
      <c r="C40" s="47" t="s">
        <v>288</v>
      </c>
      <c r="D40" s="47" t="s">
        <v>281</v>
      </c>
      <c r="E40" s="47"/>
      <c r="F40" s="51"/>
    </row>
    <row r="41" spans="1:6" ht="63" x14ac:dyDescent="0.25">
      <c r="A41" s="47" t="s">
        <v>290</v>
      </c>
      <c r="B41" s="47" t="s">
        <v>289</v>
      </c>
      <c r="C41" s="47" t="s">
        <v>291</v>
      </c>
      <c r="D41" s="47" t="s">
        <v>282</v>
      </c>
      <c r="E41" s="47"/>
      <c r="F41" s="51"/>
    </row>
    <row r="42" spans="1:6" ht="31.5" x14ac:dyDescent="0.25">
      <c r="A42" s="47" t="s">
        <v>293</v>
      </c>
      <c r="B42" s="47" t="s">
        <v>294</v>
      </c>
      <c r="C42" s="47" t="s">
        <v>295</v>
      </c>
      <c r="D42" s="47" t="s">
        <v>292</v>
      </c>
      <c r="E42" s="47"/>
      <c r="F42" s="51"/>
    </row>
    <row r="43" spans="1:6" ht="31.5" x14ac:dyDescent="0.25">
      <c r="A43" s="47" t="s">
        <v>298</v>
      </c>
      <c r="B43" s="47" t="s">
        <v>297</v>
      </c>
      <c r="C43" s="47" t="s">
        <v>299</v>
      </c>
      <c r="D43" s="47" t="s">
        <v>296</v>
      </c>
      <c r="E43" s="47"/>
      <c r="F43" s="51"/>
    </row>
    <row r="44" spans="1:6" ht="31.5" x14ac:dyDescent="0.25">
      <c r="A44" s="47" t="s">
        <v>302</v>
      </c>
      <c r="B44" s="47" t="s">
        <v>301</v>
      </c>
      <c r="C44" s="47" t="s">
        <v>303</v>
      </c>
      <c r="D44" s="47" t="s">
        <v>300</v>
      </c>
      <c r="E44" s="47"/>
      <c r="F44" s="51"/>
    </row>
    <row r="45" spans="1:6" ht="31.5" x14ac:dyDescent="0.25">
      <c r="A45" s="47" t="s">
        <v>306</v>
      </c>
      <c r="B45" s="47" t="s">
        <v>305</v>
      </c>
      <c r="C45" s="47" t="s">
        <v>307</v>
      </c>
      <c r="D45" s="47" t="s">
        <v>304</v>
      </c>
      <c r="E45" s="47"/>
      <c r="F45" s="51"/>
    </row>
    <row r="46" spans="1:6" ht="31.5" x14ac:dyDescent="0.25">
      <c r="A46" s="47" t="s">
        <v>310</v>
      </c>
      <c r="B46" s="47" t="s">
        <v>308</v>
      </c>
      <c r="C46" s="47" t="s">
        <v>311</v>
      </c>
      <c r="D46" s="47" t="s">
        <v>309</v>
      </c>
      <c r="E46" s="47"/>
      <c r="F46" s="51"/>
    </row>
    <row r="47" spans="1:6" ht="47.25" x14ac:dyDescent="0.25">
      <c r="A47" s="47" t="s">
        <v>314</v>
      </c>
      <c r="B47" s="47" t="s">
        <v>312</v>
      </c>
      <c r="C47" s="47" t="s">
        <v>315</v>
      </c>
      <c r="D47" s="47" t="s">
        <v>313</v>
      </c>
      <c r="E47" s="47"/>
      <c r="F47" s="51"/>
    </row>
    <row r="48" spans="1:6" ht="47.25" x14ac:dyDescent="0.25">
      <c r="A48" s="47" t="s">
        <v>302</v>
      </c>
      <c r="B48" s="47" t="s">
        <v>301</v>
      </c>
      <c r="C48" s="47" t="s">
        <v>303</v>
      </c>
      <c r="D48" s="47" t="s">
        <v>316</v>
      </c>
      <c r="E48" s="47" t="s">
        <v>317</v>
      </c>
      <c r="F48" s="51"/>
    </row>
    <row r="49" spans="1:6" ht="47.25" x14ac:dyDescent="0.25">
      <c r="A49" s="47" t="s">
        <v>320</v>
      </c>
      <c r="B49" s="47" t="s">
        <v>319</v>
      </c>
      <c r="C49" s="47" t="s">
        <v>321</v>
      </c>
      <c r="D49" s="47" t="s">
        <v>318</v>
      </c>
      <c r="E49" s="47"/>
      <c r="F49" s="51"/>
    </row>
    <row r="50" spans="1:6" ht="31.5" x14ac:dyDescent="0.25">
      <c r="A50" s="47" t="s">
        <v>324</v>
      </c>
      <c r="B50" s="47" t="s">
        <v>323</v>
      </c>
      <c r="C50" s="47" t="s">
        <v>325</v>
      </c>
      <c r="D50" s="47" t="s">
        <v>322</v>
      </c>
      <c r="E50" s="47"/>
      <c r="F50" s="51"/>
    </row>
    <row r="51" spans="1:6" ht="31.5" x14ac:dyDescent="0.25">
      <c r="A51" s="47" t="s">
        <v>328</v>
      </c>
      <c r="B51" s="47" t="s">
        <v>327</v>
      </c>
      <c r="C51" s="47" t="s">
        <v>200</v>
      </c>
      <c r="D51" s="47" t="s">
        <v>326</v>
      </c>
      <c r="E51" s="47"/>
      <c r="F51" s="51"/>
    </row>
    <row r="52" spans="1:6" ht="47.25" x14ac:dyDescent="0.25">
      <c r="A52" s="47" t="s">
        <v>332</v>
      </c>
      <c r="B52" s="47" t="s">
        <v>329</v>
      </c>
      <c r="C52" s="47" t="s">
        <v>331</v>
      </c>
      <c r="D52" s="47" t="s">
        <v>330</v>
      </c>
      <c r="E52" s="47"/>
      <c r="F52" s="51"/>
    </row>
    <row r="53" spans="1:6" ht="31.5" x14ac:dyDescent="0.25">
      <c r="A53" s="47" t="s">
        <v>335</v>
      </c>
      <c r="B53" s="47" t="s">
        <v>334</v>
      </c>
      <c r="C53" s="47" t="s">
        <v>315</v>
      </c>
      <c r="D53" s="47" t="s">
        <v>333</v>
      </c>
      <c r="E53" s="47"/>
      <c r="F53" s="51"/>
    </row>
    <row r="54" spans="1:6" ht="31.5" x14ac:dyDescent="0.25">
      <c r="A54" s="47" t="s">
        <v>338</v>
      </c>
      <c r="B54" s="47" t="s">
        <v>336</v>
      </c>
      <c r="C54" s="47" t="s">
        <v>339</v>
      </c>
      <c r="D54" s="47" t="s">
        <v>337</v>
      </c>
      <c r="E54" s="47"/>
      <c r="F54" s="51"/>
    </row>
    <row r="55" spans="1:6" ht="31.5" x14ac:dyDescent="0.25">
      <c r="A55" s="47" t="s">
        <v>342</v>
      </c>
      <c r="B55" s="47" t="s">
        <v>340</v>
      </c>
      <c r="C55" s="47" t="s">
        <v>343</v>
      </c>
      <c r="D55" s="47" t="s">
        <v>341</v>
      </c>
      <c r="E55" s="47"/>
      <c r="F55" s="51"/>
    </row>
    <row r="56" spans="1:6" ht="31.5" x14ac:dyDescent="0.25">
      <c r="A56" s="47" t="s">
        <v>345</v>
      </c>
      <c r="B56" s="47" t="s">
        <v>308</v>
      </c>
      <c r="C56" s="47" t="s">
        <v>346</v>
      </c>
      <c r="D56" s="47" t="s">
        <v>344</v>
      </c>
      <c r="E56" s="47"/>
      <c r="F56" s="51"/>
    </row>
    <row r="57" spans="1:6" ht="31.5" x14ac:dyDescent="0.25">
      <c r="A57" s="47" t="s">
        <v>348</v>
      </c>
      <c r="B57" s="47" t="s">
        <v>160</v>
      </c>
      <c r="C57" s="47" t="s">
        <v>162</v>
      </c>
      <c r="D57" s="47" t="s">
        <v>347</v>
      </c>
      <c r="E57" s="47"/>
      <c r="F57" s="51"/>
    </row>
    <row r="58" spans="1:6" ht="63" x14ac:dyDescent="0.25">
      <c r="A58" s="47" t="s">
        <v>351</v>
      </c>
      <c r="B58" s="47" t="s">
        <v>349</v>
      </c>
      <c r="C58" s="47" t="s">
        <v>352</v>
      </c>
      <c r="D58" s="47" t="s">
        <v>350</v>
      </c>
      <c r="E58" s="47"/>
      <c r="F58" s="51"/>
    </row>
    <row r="59" spans="1:6" ht="63" x14ac:dyDescent="0.25">
      <c r="A59" s="47" t="s">
        <v>355</v>
      </c>
      <c r="B59" s="47" t="s">
        <v>354</v>
      </c>
      <c r="C59" s="47" t="s">
        <v>356</v>
      </c>
      <c r="D59" s="47" t="s">
        <v>353</v>
      </c>
      <c r="E59" s="47" t="s">
        <v>358</v>
      </c>
      <c r="F59" s="51"/>
    </row>
    <row r="60" spans="1:6" ht="31.5" x14ac:dyDescent="0.25">
      <c r="A60" s="47" t="s">
        <v>359</v>
      </c>
      <c r="B60" s="47" t="s">
        <v>357</v>
      </c>
      <c r="C60" s="47" t="s">
        <v>360</v>
      </c>
      <c r="D60" s="47" t="s">
        <v>362</v>
      </c>
      <c r="E60" s="47"/>
      <c r="F60" s="51"/>
    </row>
    <row r="61" spans="1:6" ht="47.25" x14ac:dyDescent="0.25">
      <c r="A61" s="47" t="s">
        <v>364</v>
      </c>
      <c r="B61" s="47" t="s">
        <v>363</v>
      </c>
      <c r="C61" s="47" t="s">
        <v>365</v>
      </c>
      <c r="D61" s="47" t="s">
        <v>361</v>
      </c>
      <c r="E61" s="47"/>
    </row>
    <row r="62" spans="1:6" ht="47.25" x14ac:dyDescent="0.25">
      <c r="A62" s="47" t="s">
        <v>368</v>
      </c>
      <c r="B62" s="47" t="s">
        <v>366</v>
      </c>
      <c r="C62" s="47" t="s">
        <v>369</v>
      </c>
      <c r="D62" s="47" t="s">
        <v>367</v>
      </c>
      <c r="E62" s="47"/>
    </row>
    <row r="63" spans="1:6" ht="47.25" x14ac:dyDescent="0.25">
      <c r="A63" s="47" t="s">
        <v>372</v>
      </c>
      <c r="B63" s="47" t="s">
        <v>370</v>
      </c>
      <c r="C63" s="47" t="s">
        <v>373</v>
      </c>
      <c r="D63" s="47" t="s">
        <v>371</v>
      </c>
      <c r="E63" s="47"/>
    </row>
    <row r="64" spans="1:6" ht="47.25" x14ac:dyDescent="0.25">
      <c r="A64" s="47" t="s">
        <v>375</v>
      </c>
      <c r="B64" s="47" t="s">
        <v>363</v>
      </c>
      <c r="C64" s="47" t="s">
        <v>376</v>
      </c>
      <c r="D64" s="47" t="s">
        <v>374</v>
      </c>
      <c r="E64" s="47"/>
    </row>
    <row r="65" spans="1:6" ht="63" x14ac:dyDescent="0.25">
      <c r="A65" s="47" t="s">
        <v>355</v>
      </c>
      <c r="B65" s="47" t="s">
        <v>354</v>
      </c>
      <c r="C65" s="47" t="s">
        <v>356</v>
      </c>
      <c r="D65" s="47" t="s">
        <v>353</v>
      </c>
      <c r="E65" s="47" t="s">
        <v>358</v>
      </c>
      <c r="F65" s="51"/>
    </row>
    <row r="66" spans="1:6" ht="47.25" x14ac:dyDescent="0.25">
      <c r="A66" s="47" t="s">
        <v>375</v>
      </c>
      <c r="B66" s="47" t="s">
        <v>363</v>
      </c>
      <c r="C66" s="47" t="s">
        <v>376</v>
      </c>
      <c r="D66" s="47" t="s">
        <v>377</v>
      </c>
      <c r="E66" s="47"/>
    </row>
    <row r="67" spans="1:6" ht="63" x14ac:dyDescent="0.25">
      <c r="A67" s="47" t="s">
        <v>355</v>
      </c>
      <c r="B67" s="47" t="s">
        <v>354</v>
      </c>
      <c r="C67" s="47" t="s">
        <v>356</v>
      </c>
      <c r="D67" s="47" t="s">
        <v>353</v>
      </c>
      <c r="E67" s="47" t="s">
        <v>358</v>
      </c>
      <c r="F67" s="51"/>
    </row>
  </sheetData>
  <pageMargins left="0.5" right="0.25" top="0.25" bottom="0.2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Phu luc 1</vt:lpstr>
      <vt:lpstr>Phu Luc 2</vt:lpstr>
      <vt:lpstr>Sheet1</vt:lpstr>
      <vt:lpstr>'Phu luc 1'!Print_Area</vt:lpstr>
      <vt:lpstr>'Phu Luc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HQ</cp:lastModifiedBy>
  <cp:lastPrinted>2024-05-20T03:01:33Z</cp:lastPrinted>
  <dcterms:created xsi:type="dcterms:W3CDTF">2020-06-09T13:43:38Z</dcterms:created>
  <dcterms:modified xsi:type="dcterms:W3CDTF">2024-09-13T09:02:08Z</dcterms:modified>
</cp:coreProperties>
</file>